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50" windowHeight="6015" activeTab="1"/>
  </bookViews>
  <sheets>
    <sheet name="Compet ind gr" sheetId="1" r:id="rId1"/>
    <sheet name="TEST TECHNIQUE" sheetId="2" r:id="rId2"/>
    <sheet name="indiv poussines" sheetId="3" r:id="rId3"/>
    <sheet name="Circuit educatif" sheetId="4" r:id="rId4"/>
    <sheet name="Compet equipe GAF df " sheetId="5" r:id="rId5"/>
    <sheet name="Compet ind GAF" sheetId="6" r:id="rId6"/>
    <sheet name="Compet trampo" sheetId="7" r:id="rId7"/>
    <sheet name="Compet equipe GR DC DR" sheetId="8" r:id="rId8"/>
    <sheet name="Compet festi equipe" sheetId="9" r:id="rId9"/>
    <sheet name="compet festi ind" sheetId="10" r:id="rId10"/>
    <sheet name="Compet equip GR DF" sheetId="11" r:id="rId11"/>
  </sheets>
  <definedNames/>
  <calcPr fullCalcOnLoad="1"/>
</workbook>
</file>

<file path=xl/sharedStrings.xml><?xml version="1.0" encoding="utf-8"?>
<sst xmlns="http://schemas.openxmlformats.org/spreadsheetml/2006/main" count="1153" uniqueCount="310">
  <si>
    <t>Critérium benjamine</t>
  </si>
  <si>
    <t xml:space="preserve">Melis </t>
  </si>
  <si>
    <t>Audrey</t>
  </si>
  <si>
    <t>Nom</t>
  </si>
  <si>
    <t>Prénom</t>
  </si>
  <si>
    <t>Technique</t>
  </si>
  <si>
    <t>Artistique</t>
  </si>
  <si>
    <t>Exécution</t>
  </si>
  <si>
    <t>Pénalités</t>
  </si>
  <si>
    <t>Total</t>
  </si>
  <si>
    <t>Place</t>
  </si>
  <si>
    <t>Spéziale</t>
  </si>
  <si>
    <t>Carla</t>
  </si>
  <si>
    <t>Réot</t>
  </si>
  <si>
    <t>Sarah</t>
  </si>
  <si>
    <t>Critérium Minime</t>
  </si>
  <si>
    <t>Critérium Cadette</t>
  </si>
  <si>
    <t>Simon</t>
  </si>
  <si>
    <t>charlotte</t>
  </si>
  <si>
    <t>Delafontaine</t>
  </si>
  <si>
    <t>Gwenaelle</t>
  </si>
  <si>
    <t>Justine</t>
  </si>
  <si>
    <t>Plichon</t>
  </si>
  <si>
    <t>Nardi</t>
  </si>
  <si>
    <t>Andréa</t>
  </si>
  <si>
    <t>Critérium J/S</t>
  </si>
  <si>
    <t>Serafino</t>
  </si>
  <si>
    <t>Priscilla</t>
  </si>
  <si>
    <t>3ème</t>
  </si>
  <si>
    <t>5ème</t>
  </si>
  <si>
    <t>8ème</t>
  </si>
  <si>
    <t>1ère</t>
  </si>
  <si>
    <t>2ème</t>
  </si>
  <si>
    <t>Competition  22/10/2006 à Talange  DEPARTEMENT</t>
  </si>
  <si>
    <t>Competition  19/11/2006 à FAMECK  Région</t>
  </si>
  <si>
    <t>6ème</t>
  </si>
  <si>
    <t>9ème</t>
  </si>
  <si>
    <t>Competition  16/12/2006 à Pontarlier ZONE</t>
  </si>
  <si>
    <t>Critérium cadette</t>
  </si>
  <si>
    <t>22ème</t>
  </si>
  <si>
    <t>19ème</t>
  </si>
  <si>
    <t>25ème</t>
  </si>
  <si>
    <t>24ème</t>
  </si>
  <si>
    <t>30ème</t>
  </si>
  <si>
    <t>Laura</t>
  </si>
  <si>
    <t>Pauline</t>
  </si>
  <si>
    <t>Marie</t>
  </si>
  <si>
    <t>Adeline</t>
  </si>
  <si>
    <t>Elisa</t>
  </si>
  <si>
    <t>Claire</t>
  </si>
  <si>
    <t>Lorène</t>
  </si>
  <si>
    <t>COLLIN</t>
  </si>
  <si>
    <t>HOCHET</t>
  </si>
  <si>
    <t>RASS</t>
  </si>
  <si>
    <t>SPINA</t>
  </si>
  <si>
    <t>Anais</t>
  </si>
  <si>
    <t>URBANI</t>
  </si>
  <si>
    <t>Chiara</t>
  </si>
  <si>
    <t>GALLO</t>
  </si>
  <si>
    <t>GERI</t>
  </si>
  <si>
    <t>LOPES</t>
  </si>
  <si>
    <t>POGGIOLINI</t>
  </si>
  <si>
    <t>PAUTRIC</t>
  </si>
  <si>
    <t>D'AMICIS</t>
  </si>
  <si>
    <t>Laurie</t>
  </si>
  <si>
    <t>Loriane</t>
  </si>
  <si>
    <t>Gina</t>
  </si>
  <si>
    <t>Maela</t>
  </si>
  <si>
    <t>Gil</t>
  </si>
  <si>
    <t>Clarisse</t>
  </si>
  <si>
    <t>Clélia</t>
  </si>
  <si>
    <t xml:space="preserve">FAM </t>
  </si>
  <si>
    <t>FAM</t>
  </si>
  <si>
    <t>EXCOFFON</t>
  </si>
  <si>
    <t>MULLER</t>
  </si>
  <si>
    <t>BENOUDA</t>
  </si>
  <si>
    <t>Alison</t>
  </si>
  <si>
    <t>Laurine</t>
  </si>
  <si>
    <t>Tysem</t>
  </si>
  <si>
    <t>HAY</t>
  </si>
  <si>
    <t>CLAUDEL</t>
  </si>
  <si>
    <t>IACONO</t>
  </si>
  <si>
    <t>COURIOT</t>
  </si>
  <si>
    <t>Lara</t>
  </si>
  <si>
    <t>Solenne</t>
  </si>
  <si>
    <t>BOUDOUCHA</t>
  </si>
  <si>
    <t>BELKITER</t>
  </si>
  <si>
    <t>Samantha</t>
  </si>
  <si>
    <t xml:space="preserve"> At </t>
  </si>
  <si>
    <t xml:space="preserve"> TOTAL </t>
  </si>
  <si>
    <t xml:space="preserve"> T1 </t>
  </si>
  <si>
    <t xml:space="preserve"> P1 </t>
  </si>
  <si>
    <t xml:space="preserve"> T2 </t>
  </si>
  <si>
    <t xml:space="preserve"> P2 </t>
  </si>
  <si>
    <t xml:space="preserve"> T3 </t>
  </si>
  <si>
    <t xml:space="preserve"> P3 </t>
  </si>
  <si>
    <t xml:space="preserve"> T4 </t>
  </si>
  <si>
    <t xml:space="preserve"> P4 </t>
  </si>
  <si>
    <t xml:space="preserve"> T5 </t>
  </si>
  <si>
    <t xml:space="preserve"> P5 </t>
  </si>
  <si>
    <t xml:space="preserve"> T6 </t>
  </si>
  <si>
    <t xml:space="preserve"> P6 </t>
  </si>
  <si>
    <t xml:space="preserve"> T7 </t>
  </si>
  <si>
    <t xml:space="preserve"> P7 </t>
  </si>
  <si>
    <t xml:space="preserve"> T8 </t>
  </si>
  <si>
    <t xml:space="preserve"> P8 </t>
  </si>
  <si>
    <t xml:space="preserve"> T9 </t>
  </si>
  <si>
    <t xml:space="preserve"> P9 </t>
  </si>
  <si>
    <t xml:space="preserve"> T10 </t>
  </si>
  <si>
    <t xml:space="preserve"> P10 </t>
  </si>
  <si>
    <t>TRINCLET</t>
  </si>
  <si>
    <t>LENTZ</t>
  </si>
  <si>
    <t>Jade</t>
  </si>
  <si>
    <t>RESULTATS TESTS TECHNIQUES 25/11/2006 à Fameck</t>
  </si>
  <si>
    <t>MOYEN</t>
  </si>
  <si>
    <t>ND</t>
  </si>
  <si>
    <t>Competition departementale du 20/21 janvier 2007 Forbach</t>
  </si>
  <si>
    <t xml:space="preserve">Total </t>
  </si>
  <si>
    <t>Sol</t>
  </si>
  <si>
    <t>Barres</t>
  </si>
  <si>
    <t>Poutre</t>
  </si>
  <si>
    <t>Saut</t>
  </si>
  <si>
    <t>Lasledj mégane</t>
  </si>
  <si>
    <t>Dros karen</t>
  </si>
  <si>
    <t>Baudot madeline</t>
  </si>
  <si>
    <t>Benabdalah amel</t>
  </si>
  <si>
    <t>Brestolli aline</t>
  </si>
  <si>
    <t>Dal zuffo natacha</t>
  </si>
  <si>
    <t>Toscano gaëlle</t>
  </si>
  <si>
    <t>Da cruz maëva</t>
  </si>
  <si>
    <t>Tiberi amanda</t>
  </si>
  <si>
    <t>Tiberi johanna</t>
  </si>
  <si>
    <t>Seggio gaëlle</t>
  </si>
  <si>
    <t>Fabre cyndie</t>
  </si>
  <si>
    <t>Total agrès</t>
  </si>
  <si>
    <t>Da cruz perrine</t>
  </si>
  <si>
    <t>AMETRANO</t>
  </si>
  <si>
    <t>Benabdallah amel</t>
  </si>
  <si>
    <t>Competition finale départemental individuel</t>
  </si>
  <si>
    <t>Forbach  27/01/2007</t>
  </si>
  <si>
    <t>Total ND</t>
  </si>
  <si>
    <t>Paolucci célia</t>
  </si>
  <si>
    <t>Categorie</t>
  </si>
  <si>
    <t>Criterium benja</t>
  </si>
  <si>
    <t>Fed C minime</t>
  </si>
  <si>
    <t>Fed C Cadette</t>
  </si>
  <si>
    <t>Fed A Cadette</t>
  </si>
  <si>
    <t>Fed A Minime</t>
  </si>
  <si>
    <t>Fed B  J/S</t>
  </si>
  <si>
    <t>1er passage</t>
  </si>
  <si>
    <t>2ème passage</t>
  </si>
  <si>
    <t>Macquinay loic</t>
  </si>
  <si>
    <t>Laur nicolas</t>
  </si>
  <si>
    <t>Benjamins</t>
  </si>
  <si>
    <t>C/J/S</t>
  </si>
  <si>
    <t>Dal zuffo flora</t>
  </si>
  <si>
    <t>Kretz estelle</t>
  </si>
  <si>
    <t>Fameck</t>
  </si>
  <si>
    <t>ASSN</t>
  </si>
  <si>
    <t>Hannewald jeremy</t>
  </si>
  <si>
    <t>Dia gilles</t>
  </si>
  <si>
    <t>Ducouret killian</t>
  </si>
  <si>
    <t>Poussin</t>
  </si>
  <si>
    <t>7ème</t>
  </si>
  <si>
    <t>OPEN  DE MOSELLE TRAMPOLINE 14/01/2007 Merlebach</t>
  </si>
  <si>
    <t>Melis audrey</t>
  </si>
  <si>
    <t>Reot sarah</t>
  </si>
  <si>
    <t>Speziale carla</t>
  </si>
  <si>
    <t>Trabelsi sephora</t>
  </si>
  <si>
    <t>Diff</t>
  </si>
  <si>
    <t>Penalités</t>
  </si>
  <si>
    <t>Brunello joanna</t>
  </si>
  <si>
    <t>Medvesek gwladys</t>
  </si>
  <si>
    <t>Dal zuffo sandra</t>
  </si>
  <si>
    <t>Lorenski bénédicte</t>
  </si>
  <si>
    <t>Falcone christelle</t>
  </si>
  <si>
    <t>Nardi andréa</t>
  </si>
  <si>
    <t>Plichon justine</t>
  </si>
  <si>
    <t>Simon charlotte</t>
  </si>
  <si>
    <t>Delafontaine gwen</t>
  </si>
  <si>
    <t>Sérafino priscilla</t>
  </si>
  <si>
    <t>FINALE DEPARTEMENTAL DIVISION FEDERAL         Dimanche 04/02/2007 Fameck</t>
  </si>
  <si>
    <t>Equipe DFC forbach 57</t>
  </si>
  <si>
    <t>Equipe DFB forbach 57</t>
  </si>
  <si>
    <t>Equipe DFA  forbach 57</t>
  </si>
  <si>
    <t>Competition regionale du 03/04 mars 2007 Amnéville</t>
  </si>
  <si>
    <t>Equipe DFC Amnéville 12</t>
  </si>
  <si>
    <t>Equipe DFB Amnéville 12</t>
  </si>
  <si>
    <t>Equipe DFA  fAmnéville 12</t>
  </si>
  <si>
    <t>Chantriaux aurore</t>
  </si>
  <si>
    <t>15ème</t>
  </si>
  <si>
    <t>Competition finale régionale individuel</t>
  </si>
  <si>
    <t>Vandoeuvre 10 et 11 mars 2007</t>
  </si>
  <si>
    <t>Schuster caroline</t>
  </si>
  <si>
    <t>Vidili marion</t>
  </si>
  <si>
    <t>Lauberton camille</t>
  </si>
  <si>
    <t>Woirhaye maureen</t>
  </si>
  <si>
    <t>Kieffer marie</t>
  </si>
  <si>
    <t>Martelli laura</t>
  </si>
  <si>
    <t>Schweitzer apolline</t>
  </si>
  <si>
    <t>Wiesen lola</t>
  </si>
  <si>
    <t>De vuono solenes</t>
  </si>
  <si>
    <t>Guillaume emilie</t>
  </si>
  <si>
    <t>Birardi marina</t>
  </si>
  <si>
    <t>Courcelle maëva</t>
  </si>
  <si>
    <t>4ème</t>
  </si>
  <si>
    <t>23ème</t>
  </si>
  <si>
    <t>Tiberi Johanna</t>
  </si>
  <si>
    <t>DF3 Benjamine 12</t>
  </si>
  <si>
    <t>DF3 Benjamine 57</t>
  </si>
  <si>
    <t>DF3 Cadette 12</t>
  </si>
  <si>
    <t>DF3 Cadette 57</t>
  </si>
  <si>
    <t>FINALE REGIONALE  DIVISION FEDERAL             Dimanche 1103/2007 Thionville</t>
  </si>
  <si>
    <t xml:space="preserve"> 22,55       4ème</t>
  </si>
  <si>
    <t xml:space="preserve"> 21,40     3ème</t>
  </si>
  <si>
    <t>DR2 57</t>
  </si>
  <si>
    <t>DR3 57</t>
  </si>
  <si>
    <t>DR2  12</t>
  </si>
  <si>
    <t>DR3 12</t>
  </si>
  <si>
    <t>DC1 Benj/minime 57</t>
  </si>
  <si>
    <t>DC1 Benj/minime 12</t>
  </si>
  <si>
    <t>Equipe DFA  ZONE  DOLE</t>
  </si>
  <si>
    <t>Da cruz perine</t>
  </si>
  <si>
    <t>10ème</t>
  </si>
  <si>
    <t xml:space="preserve">CE EQUIPE 25 MARS 2007 </t>
  </si>
  <si>
    <t>Finale departementale</t>
  </si>
  <si>
    <t>SAUT</t>
  </si>
  <si>
    <t>BARRES</t>
  </si>
  <si>
    <t>POUTRE</t>
  </si>
  <si>
    <t>SOL</t>
  </si>
  <si>
    <t>DR Benjamine 1</t>
  </si>
  <si>
    <t>DR Benj/minime</t>
  </si>
  <si>
    <t>DR Benjamine 2</t>
  </si>
  <si>
    <t>DR Benjamine 3</t>
  </si>
  <si>
    <t>FINALE DEPARTEMENTALE 31mars et 1 avril 2007 Porcelette</t>
  </si>
  <si>
    <t>Driss melissa</t>
  </si>
  <si>
    <t>Paolucci celia</t>
  </si>
  <si>
    <t>Deletrez amandine</t>
  </si>
  <si>
    <t>Muller pauline</t>
  </si>
  <si>
    <t>Tami ophelie</t>
  </si>
  <si>
    <t>Texeira tracy</t>
  </si>
  <si>
    <t xml:space="preserve">Dross olivia  </t>
  </si>
  <si>
    <t>Albanese kheira</t>
  </si>
  <si>
    <t>Escoffon elisa</t>
  </si>
  <si>
    <t>Tomkowski aurore</t>
  </si>
  <si>
    <t>Gallo alison</t>
  </si>
  <si>
    <t>Sanna fiona</t>
  </si>
  <si>
    <t>Djafri anais</t>
  </si>
  <si>
    <t>Spina anais</t>
  </si>
  <si>
    <t>Rass lorene</t>
  </si>
  <si>
    <t>DR Minime/cadette</t>
  </si>
  <si>
    <t>Fratini johanna</t>
  </si>
  <si>
    <t>Bach celine</t>
  </si>
  <si>
    <t>Marquez cassandra</t>
  </si>
  <si>
    <t>Lapuh joanna</t>
  </si>
  <si>
    <t>corion solenes</t>
  </si>
  <si>
    <t>FINALE DE ZONE DIVISION FEDERAL                    Samedi 14/04/2007 St dié</t>
  </si>
  <si>
    <t>DF3 Benjamine Zone</t>
  </si>
  <si>
    <t>DF3 Cadette Zone</t>
  </si>
  <si>
    <t>12ème</t>
  </si>
  <si>
    <t>DF3 J/S 12</t>
  </si>
  <si>
    <t>DF3 J/S 57</t>
  </si>
  <si>
    <t>DF3 J/S Zone</t>
  </si>
  <si>
    <t>DF4 toute categorie 12</t>
  </si>
  <si>
    <t>DF4 toute categorie 57</t>
  </si>
  <si>
    <t>DF4 toute categorie Zone</t>
  </si>
  <si>
    <t>11ème</t>
  </si>
  <si>
    <t>Tysam</t>
  </si>
  <si>
    <t>Cadette</t>
  </si>
  <si>
    <t>Minime</t>
  </si>
  <si>
    <t>COMPETITION FESTIGYM 28 ET 29 AVRIL 2007 à FAMECK</t>
  </si>
  <si>
    <t>Finale de moselle</t>
  </si>
  <si>
    <t>Finale de lorraine</t>
  </si>
  <si>
    <t>CE EQUIPE 22 avril 2007 à St Dié</t>
  </si>
  <si>
    <t>Benjamine</t>
  </si>
  <si>
    <t>13ème</t>
  </si>
  <si>
    <t>20ème</t>
  </si>
  <si>
    <t>Corion solene</t>
  </si>
  <si>
    <t>26ème</t>
  </si>
  <si>
    <t>37ème</t>
  </si>
  <si>
    <t>39ème</t>
  </si>
  <si>
    <t>51ème</t>
  </si>
  <si>
    <t>62ème</t>
  </si>
  <si>
    <t>64ème</t>
  </si>
  <si>
    <t>66ème</t>
  </si>
  <si>
    <t>69ème</t>
  </si>
  <si>
    <t>70ème</t>
  </si>
  <si>
    <t>71ème</t>
  </si>
  <si>
    <t>Dross olivia</t>
  </si>
  <si>
    <t>52ème</t>
  </si>
  <si>
    <t>21,95 11ème</t>
  </si>
  <si>
    <t>zone REIMS</t>
  </si>
  <si>
    <t>Lorraine herserange</t>
  </si>
  <si>
    <t>Moselle Thionville</t>
  </si>
  <si>
    <t>Lorraine Herserange</t>
  </si>
  <si>
    <t>COMPETITION FESTIGYM 12 et 13 MAI 2007 à Yutz</t>
  </si>
  <si>
    <t>Forfait</t>
  </si>
  <si>
    <t>FINALE DE lorraine 05 et 06 mai 2007 Talange</t>
  </si>
  <si>
    <t>29ème</t>
  </si>
  <si>
    <t>21ème</t>
  </si>
  <si>
    <t>49ème</t>
  </si>
  <si>
    <t>55ème</t>
  </si>
  <si>
    <t>PLACE</t>
  </si>
  <si>
    <t>INDIVIDUELS POUSSINES 57  20 MAI 2007 à Freyming</t>
  </si>
  <si>
    <t>33ème</t>
  </si>
  <si>
    <t>32ème</t>
  </si>
  <si>
    <t>27ème</t>
  </si>
  <si>
    <t>INDIVIDUELS POUSSINES 12    3 juin 2007 à Frouard</t>
  </si>
  <si>
    <t>Poussines 1998</t>
  </si>
  <si>
    <t>RESULTATS TESTS TECHNIQUES 09/06/2007 à Forbach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</si>
</sst>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&quot;F&quot;"/>
    <numFmt numFmtId="165" formatCode="0.0"/>
    <numFmt numFmtId="166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Comic Sans MS"/>
      <family val="4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5" fontId="7" fillId="0" borderId="4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/>
    </xf>
    <xf numFmtId="2" fontId="0" fillId="4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5" borderId="1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8" fillId="6" borderId="7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2" fontId="0" fillId="0" borderId="5" xfId="0" applyNumberForma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1" fillId="4" borderId="16" xfId="0" applyFont="1" applyFill="1" applyBorder="1" applyAlignment="1">
      <alignment/>
    </xf>
    <xf numFmtId="0" fontId="0" fillId="4" borderId="1" xfId="0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6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165" fontId="11" fillId="0" borderId="1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6" fillId="6" borderId="4" xfId="0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165" fontId="11" fillId="6" borderId="8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11" fillId="6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5">
      <selection activeCell="K46" sqref="K46"/>
    </sheetView>
  </sheetViews>
  <sheetFormatPr defaultColWidth="11.421875" defaultRowHeight="12.75"/>
  <cols>
    <col min="1" max="1" width="10.7109375" style="0" customWidth="1"/>
    <col min="3" max="3" width="9.7109375" style="0" customWidth="1"/>
    <col min="4" max="4" width="9.00390625" style="0" customWidth="1"/>
    <col min="5" max="5" width="9.57421875" style="0" customWidth="1"/>
    <col min="6" max="6" width="9.7109375" style="0" customWidth="1"/>
    <col min="7" max="7" width="9.421875" style="0" customWidth="1"/>
    <col min="8" max="8" width="7.57421875" style="0" customWidth="1"/>
    <col min="9" max="9" width="8.28125" style="0" customWidth="1"/>
  </cols>
  <sheetData>
    <row r="3" spans="2:8" ht="15.75" customHeight="1">
      <c r="B3" s="140" t="s">
        <v>33</v>
      </c>
      <c r="C3" s="140"/>
      <c r="D3" s="140"/>
      <c r="E3" s="140"/>
      <c r="F3" s="140"/>
      <c r="G3" s="140"/>
      <c r="H3" s="140"/>
    </row>
    <row r="5" spans="2:9" ht="18.75" customHeight="1">
      <c r="B5" s="7" t="s">
        <v>3</v>
      </c>
      <c r="C5" s="7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7" t="s">
        <v>9</v>
      </c>
      <c r="I5" s="7" t="s">
        <v>10</v>
      </c>
    </row>
    <row r="6" spans="1:9" ht="18.75" customHeight="1">
      <c r="A6" s="141" t="s">
        <v>0</v>
      </c>
      <c r="B6" s="3" t="s">
        <v>1</v>
      </c>
      <c r="C6" s="3" t="s">
        <v>2</v>
      </c>
      <c r="D6" s="2">
        <v>0</v>
      </c>
      <c r="E6" s="2">
        <v>2.55</v>
      </c>
      <c r="F6" s="4">
        <v>6.1</v>
      </c>
      <c r="G6" s="2">
        <v>0</v>
      </c>
      <c r="H6" s="9">
        <f>SUM(D6:G6)</f>
        <v>8.649999999999999</v>
      </c>
      <c r="I6" s="8" t="s">
        <v>28</v>
      </c>
    </row>
    <row r="7" spans="1:9" ht="18.75" customHeight="1">
      <c r="A7" s="141"/>
      <c r="B7" s="3" t="s">
        <v>11</v>
      </c>
      <c r="C7" s="3" t="s">
        <v>12</v>
      </c>
      <c r="D7" s="2">
        <v>0</v>
      </c>
      <c r="E7" s="4">
        <v>2.3</v>
      </c>
      <c r="F7" s="4">
        <v>6.15</v>
      </c>
      <c r="G7" s="5">
        <v>0</v>
      </c>
      <c r="H7" s="9">
        <f>SUM(D7:G7)</f>
        <v>8.45</v>
      </c>
      <c r="I7" s="8" t="s">
        <v>29</v>
      </c>
    </row>
    <row r="8" spans="1:9" ht="18.75" customHeight="1">
      <c r="A8" s="141"/>
      <c r="B8" s="3" t="s">
        <v>13</v>
      </c>
      <c r="C8" s="3" t="s">
        <v>14</v>
      </c>
      <c r="D8" s="2">
        <v>0</v>
      </c>
      <c r="E8" s="4">
        <v>2.6</v>
      </c>
      <c r="F8" s="4">
        <v>5.3</v>
      </c>
      <c r="G8" s="5">
        <v>0</v>
      </c>
      <c r="H8" s="10">
        <f>SUM(D8:G8)</f>
        <v>7.9</v>
      </c>
      <c r="I8" s="8" t="s">
        <v>30</v>
      </c>
    </row>
    <row r="9" spans="2:9" ht="18.75" customHeight="1">
      <c r="B9" s="7" t="s">
        <v>3</v>
      </c>
      <c r="C9" s="7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7" t="s">
        <v>9</v>
      </c>
      <c r="I9" s="7" t="s">
        <v>10</v>
      </c>
    </row>
    <row r="10" spans="1:9" ht="23.25" customHeight="1">
      <c r="A10" s="11" t="s">
        <v>15</v>
      </c>
      <c r="B10" s="3" t="s">
        <v>23</v>
      </c>
      <c r="C10" s="3" t="s">
        <v>24</v>
      </c>
      <c r="D10" s="2">
        <v>0.6</v>
      </c>
      <c r="E10" s="2">
        <v>3.05</v>
      </c>
      <c r="F10" s="2">
        <v>5.35</v>
      </c>
      <c r="G10" s="2">
        <v>0</v>
      </c>
      <c r="H10" s="9">
        <f>SUM(D10:G10)</f>
        <v>9</v>
      </c>
      <c r="I10" s="8" t="s">
        <v>31</v>
      </c>
    </row>
    <row r="11" spans="2:9" ht="18.75" customHeight="1">
      <c r="B11" s="7" t="s">
        <v>3</v>
      </c>
      <c r="C11" s="7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7" t="s">
        <v>9</v>
      </c>
      <c r="I11" s="7" t="s">
        <v>10</v>
      </c>
    </row>
    <row r="12" spans="1:9" ht="18.75" customHeight="1">
      <c r="A12" s="141" t="s">
        <v>16</v>
      </c>
      <c r="B12" s="3" t="s">
        <v>17</v>
      </c>
      <c r="C12" s="3" t="s">
        <v>18</v>
      </c>
      <c r="D12" s="2">
        <v>0.8</v>
      </c>
      <c r="E12" s="4">
        <v>3.55</v>
      </c>
      <c r="F12" s="4">
        <v>5.2</v>
      </c>
      <c r="G12" s="2">
        <v>0</v>
      </c>
      <c r="H12" s="9">
        <f>SUM(D12:G12)</f>
        <v>9.55</v>
      </c>
      <c r="I12" s="8" t="s">
        <v>31</v>
      </c>
    </row>
    <row r="13" spans="1:9" ht="18.75" customHeight="1">
      <c r="A13" s="141"/>
      <c r="B13" s="3" t="s">
        <v>19</v>
      </c>
      <c r="C13" s="3" t="s">
        <v>20</v>
      </c>
      <c r="D13" s="2">
        <v>0.8</v>
      </c>
      <c r="E13" s="4">
        <v>3.4</v>
      </c>
      <c r="F13" s="4">
        <v>5.05</v>
      </c>
      <c r="G13" s="2">
        <v>0</v>
      </c>
      <c r="H13" s="9">
        <f>SUM(D13:G13)</f>
        <v>9.25</v>
      </c>
      <c r="I13" s="8" t="s">
        <v>32</v>
      </c>
    </row>
    <row r="14" spans="1:9" ht="18.75" customHeight="1">
      <c r="A14" s="141"/>
      <c r="B14" s="3" t="s">
        <v>22</v>
      </c>
      <c r="C14" s="3" t="s">
        <v>21</v>
      </c>
      <c r="D14" s="2">
        <v>0.3</v>
      </c>
      <c r="E14" s="4">
        <v>2.75</v>
      </c>
      <c r="F14" s="4">
        <v>4.65</v>
      </c>
      <c r="G14" s="2">
        <v>0</v>
      </c>
      <c r="H14" s="10">
        <f>SUM(D14:G14)</f>
        <v>7.7</v>
      </c>
      <c r="I14" s="8" t="s">
        <v>28</v>
      </c>
    </row>
    <row r="15" spans="2:9" ht="18.75" customHeight="1">
      <c r="B15" s="7" t="s">
        <v>3</v>
      </c>
      <c r="C15" s="7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7" t="s">
        <v>9</v>
      </c>
      <c r="I15" s="7" t="s">
        <v>10</v>
      </c>
    </row>
    <row r="16" spans="1:9" ht="25.5" customHeight="1">
      <c r="A16" s="11" t="s">
        <v>25</v>
      </c>
      <c r="B16" s="3" t="s">
        <v>26</v>
      </c>
      <c r="C16" s="3" t="s">
        <v>27</v>
      </c>
      <c r="D16" s="2">
        <v>0.9</v>
      </c>
      <c r="E16" s="6">
        <v>3.7</v>
      </c>
      <c r="F16" s="2">
        <v>5.05</v>
      </c>
      <c r="G16" s="2">
        <v>0</v>
      </c>
      <c r="H16" s="9">
        <f>SUM(D16:G16)</f>
        <v>9.65</v>
      </c>
      <c r="I16" s="8" t="s">
        <v>32</v>
      </c>
    </row>
    <row r="17" ht="12.75">
      <c r="H17" s="1"/>
    </row>
    <row r="19" spans="2:8" ht="16.5" customHeight="1">
      <c r="B19" s="140" t="s">
        <v>34</v>
      </c>
      <c r="C19" s="140"/>
      <c r="D19" s="140"/>
      <c r="E19" s="140"/>
      <c r="F19" s="140"/>
      <c r="G19" s="140"/>
      <c r="H19" s="140"/>
    </row>
    <row r="21" spans="2:9" ht="12.75">
      <c r="B21" s="7" t="s">
        <v>3</v>
      </c>
      <c r="C21" s="7" t="s">
        <v>4</v>
      </c>
      <c r="D21" s="12" t="s">
        <v>5</v>
      </c>
      <c r="E21" s="12" t="s">
        <v>6</v>
      </c>
      <c r="F21" s="12" t="s">
        <v>7</v>
      </c>
      <c r="G21" s="12" t="s">
        <v>8</v>
      </c>
      <c r="H21" s="7" t="s">
        <v>9</v>
      </c>
      <c r="I21" s="7" t="s">
        <v>10</v>
      </c>
    </row>
    <row r="22" spans="1:9" ht="15.75" customHeight="1">
      <c r="A22" s="141" t="s">
        <v>0</v>
      </c>
      <c r="B22" s="14" t="s">
        <v>1</v>
      </c>
      <c r="C22" s="14" t="s">
        <v>2</v>
      </c>
      <c r="D22" s="15">
        <v>0</v>
      </c>
      <c r="E22" s="15">
        <v>0</v>
      </c>
      <c r="F22" s="15">
        <v>0</v>
      </c>
      <c r="G22" s="15">
        <v>0</v>
      </c>
      <c r="H22" s="16">
        <v>7.75</v>
      </c>
      <c r="I22" s="17" t="s">
        <v>29</v>
      </c>
    </row>
    <row r="23" spans="1:9" ht="15.75" customHeight="1">
      <c r="A23" s="141"/>
      <c r="B23" s="14" t="s">
        <v>11</v>
      </c>
      <c r="C23" s="14" t="s">
        <v>12</v>
      </c>
      <c r="D23" s="15">
        <v>0</v>
      </c>
      <c r="E23" s="15">
        <v>0</v>
      </c>
      <c r="F23" s="15">
        <v>0</v>
      </c>
      <c r="G23" s="15">
        <v>0</v>
      </c>
      <c r="H23" s="16">
        <v>7.68</v>
      </c>
      <c r="I23" s="17" t="s">
        <v>35</v>
      </c>
    </row>
    <row r="24" spans="1:9" ht="14.25" customHeight="1">
      <c r="A24" s="141"/>
      <c r="B24" s="3" t="s">
        <v>13</v>
      </c>
      <c r="C24" s="3" t="s">
        <v>14</v>
      </c>
      <c r="D24" s="4">
        <v>0</v>
      </c>
      <c r="E24" s="4">
        <v>0</v>
      </c>
      <c r="F24" s="4">
        <v>0</v>
      </c>
      <c r="G24" s="4">
        <v>0</v>
      </c>
      <c r="H24" s="10">
        <v>5.85</v>
      </c>
      <c r="I24" s="8" t="s">
        <v>36</v>
      </c>
    </row>
    <row r="25" spans="2:9" ht="12.75">
      <c r="B25" s="7" t="s">
        <v>3</v>
      </c>
      <c r="C25" s="7" t="s">
        <v>4</v>
      </c>
      <c r="D25" s="12" t="s">
        <v>5</v>
      </c>
      <c r="E25" s="12" t="s">
        <v>6</v>
      </c>
      <c r="F25" s="12" t="s">
        <v>7</v>
      </c>
      <c r="G25" s="12" t="s">
        <v>8</v>
      </c>
      <c r="H25" s="7" t="s">
        <v>9</v>
      </c>
      <c r="I25" s="7" t="s">
        <v>10</v>
      </c>
    </row>
    <row r="26" spans="1:9" ht="27" customHeight="1">
      <c r="A26" s="11" t="s">
        <v>15</v>
      </c>
      <c r="B26" s="14" t="s">
        <v>23</v>
      </c>
      <c r="C26" s="14" t="s">
        <v>24</v>
      </c>
      <c r="D26" s="18">
        <v>0</v>
      </c>
      <c r="E26" s="18">
        <v>0</v>
      </c>
      <c r="F26" s="18">
        <v>0</v>
      </c>
      <c r="G26" s="18">
        <v>0</v>
      </c>
      <c r="H26" s="16">
        <v>7.08</v>
      </c>
      <c r="I26" s="17" t="s">
        <v>28</v>
      </c>
    </row>
    <row r="27" spans="2:9" ht="12.75">
      <c r="B27" s="7" t="s">
        <v>3</v>
      </c>
      <c r="C27" s="7" t="s">
        <v>4</v>
      </c>
      <c r="D27" s="12" t="s">
        <v>5</v>
      </c>
      <c r="E27" s="12" t="s">
        <v>6</v>
      </c>
      <c r="F27" s="12" t="s">
        <v>7</v>
      </c>
      <c r="G27" s="12" t="s">
        <v>8</v>
      </c>
      <c r="H27" s="7" t="s">
        <v>9</v>
      </c>
      <c r="I27" s="7" t="s">
        <v>10</v>
      </c>
    </row>
    <row r="28" spans="1:9" ht="12.75">
      <c r="A28" s="141" t="s">
        <v>16</v>
      </c>
      <c r="B28" s="3" t="s">
        <v>17</v>
      </c>
      <c r="C28" s="3" t="s">
        <v>18</v>
      </c>
      <c r="D28" s="4">
        <v>0</v>
      </c>
      <c r="E28" s="4">
        <v>0</v>
      </c>
      <c r="F28" s="4">
        <v>0</v>
      </c>
      <c r="G28" s="4">
        <v>0</v>
      </c>
      <c r="H28" s="9">
        <v>6.8</v>
      </c>
      <c r="I28" s="8" t="s">
        <v>29</v>
      </c>
    </row>
    <row r="29" spans="1:9" ht="12.75">
      <c r="A29" s="141"/>
      <c r="B29" s="14" t="s">
        <v>19</v>
      </c>
      <c r="C29" s="14" t="s">
        <v>20</v>
      </c>
      <c r="D29" s="15">
        <v>0</v>
      </c>
      <c r="E29" s="15">
        <v>0</v>
      </c>
      <c r="F29" s="15">
        <v>0</v>
      </c>
      <c r="G29" s="15">
        <v>0</v>
      </c>
      <c r="H29" s="16">
        <v>8.42</v>
      </c>
      <c r="I29" s="17" t="s">
        <v>32</v>
      </c>
    </row>
    <row r="30" spans="1:9" ht="12.75">
      <c r="A30" s="141"/>
      <c r="B30" s="14" t="s">
        <v>22</v>
      </c>
      <c r="C30" s="14" t="s">
        <v>21</v>
      </c>
      <c r="D30" s="15">
        <v>0</v>
      </c>
      <c r="E30" s="15">
        <v>0</v>
      </c>
      <c r="F30" s="15">
        <v>0</v>
      </c>
      <c r="G30" s="15">
        <v>0</v>
      </c>
      <c r="H30" s="19">
        <v>7.38</v>
      </c>
      <c r="I30" s="17" t="s">
        <v>28</v>
      </c>
    </row>
    <row r="31" spans="2:9" ht="12.75">
      <c r="B31" s="7" t="s">
        <v>3</v>
      </c>
      <c r="C31" s="7" t="s">
        <v>4</v>
      </c>
      <c r="D31" s="12" t="s">
        <v>5</v>
      </c>
      <c r="E31" s="12" t="s">
        <v>6</v>
      </c>
      <c r="F31" s="12" t="s">
        <v>7</v>
      </c>
      <c r="G31" s="12" t="s">
        <v>8</v>
      </c>
      <c r="H31" s="7" t="s">
        <v>9</v>
      </c>
      <c r="I31" s="7" t="s">
        <v>10</v>
      </c>
    </row>
    <row r="32" spans="1:9" ht="25.5">
      <c r="A32" s="11" t="s">
        <v>25</v>
      </c>
      <c r="B32" s="14" t="s">
        <v>26</v>
      </c>
      <c r="C32" s="14" t="s">
        <v>27</v>
      </c>
      <c r="D32" s="15">
        <v>0</v>
      </c>
      <c r="E32" s="15">
        <v>0</v>
      </c>
      <c r="F32" s="15">
        <v>0</v>
      </c>
      <c r="G32" s="15">
        <v>0</v>
      </c>
      <c r="H32" s="19">
        <v>10.27</v>
      </c>
      <c r="I32" s="17" t="s">
        <v>32</v>
      </c>
    </row>
    <row r="33" spans="1:9" ht="12.75">
      <c r="A33" s="20"/>
      <c r="B33" s="21"/>
      <c r="C33" s="21"/>
      <c r="D33" s="22"/>
      <c r="E33" s="22"/>
      <c r="F33" s="22"/>
      <c r="G33" s="22"/>
      <c r="H33" s="23"/>
      <c r="I33" s="24"/>
    </row>
    <row r="35" spans="2:8" ht="17.25" customHeight="1">
      <c r="B35" s="140" t="s">
        <v>37</v>
      </c>
      <c r="C35" s="140"/>
      <c r="D35" s="140"/>
      <c r="E35" s="140"/>
      <c r="F35" s="140"/>
      <c r="G35" s="140"/>
      <c r="H35" s="140"/>
    </row>
    <row r="37" spans="2:9" ht="12.75">
      <c r="B37" s="7" t="s">
        <v>3</v>
      </c>
      <c r="C37" s="7" t="s">
        <v>4</v>
      </c>
      <c r="D37" s="12" t="s">
        <v>5</v>
      </c>
      <c r="E37" s="12" t="s">
        <v>6</v>
      </c>
      <c r="F37" s="12" t="s">
        <v>7</v>
      </c>
      <c r="G37" s="12" t="s">
        <v>8</v>
      </c>
      <c r="H37" s="7" t="s">
        <v>9</v>
      </c>
      <c r="I37" s="7" t="s">
        <v>10</v>
      </c>
    </row>
    <row r="38" spans="1:9" ht="12.75">
      <c r="A38" s="142" t="s">
        <v>0</v>
      </c>
      <c r="B38" s="3" t="s">
        <v>1</v>
      </c>
      <c r="C38" s="3" t="s">
        <v>2</v>
      </c>
      <c r="D38" s="4">
        <v>0</v>
      </c>
      <c r="E38" s="4">
        <v>0</v>
      </c>
      <c r="F38" s="4">
        <v>0</v>
      </c>
      <c r="G38" s="4">
        <v>0</v>
      </c>
      <c r="H38" s="10">
        <v>7.9</v>
      </c>
      <c r="I38" s="13" t="s">
        <v>39</v>
      </c>
    </row>
    <row r="39" spans="1:9" ht="12.75">
      <c r="A39" s="143"/>
      <c r="B39" s="3" t="s">
        <v>11</v>
      </c>
      <c r="C39" s="3" t="s">
        <v>12</v>
      </c>
      <c r="D39" s="4">
        <v>0</v>
      </c>
      <c r="E39" s="4">
        <v>0</v>
      </c>
      <c r="F39" s="4">
        <v>0</v>
      </c>
      <c r="G39" s="4">
        <v>0</v>
      </c>
      <c r="H39" s="10">
        <v>8.2</v>
      </c>
      <c r="I39" s="13" t="s">
        <v>40</v>
      </c>
    </row>
    <row r="40" spans="2:9" ht="12.75">
      <c r="B40" s="7" t="s">
        <v>3</v>
      </c>
      <c r="C40" s="7" t="s">
        <v>4</v>
      </c>
      <c r="D40" s="12" t="s">
        <v>5</v>
      </c>
      <c r="E40" s="12" t="s">
        <v>6</v>
      </c>
      <c r="F40" s="12" t="s">
        <v>7</v>
      </c>
      <c r="G40" s="12" t="s">
        <v>8</v>
      </c>
      <c r="H40" s="7" t="s">
        <v>9</v>
      </c>
      <c r="I40" s="7" t="s">
        <v>10</v>
      </c>
    </row>
    <row r="41" spans="1:9" ht="25.5">
      <c r="A41" s="11" t="s">
        <v>15</v>
      </c>
      <c r="B41" s="3" t="s">
        <v>23</v>
      </c>
      <c r="C41" s="3" t="s">
        <v>24</v>
      </c>
      <c r="D41" s="4">
        <v>0</v>
      </c>
      <c r="E41" s="4">
        <v>0</v>
      </c>
      <c r="F41" s="4">
        <v>0</v>
      </c>
      <c r="G41" s="4">
        <v>0</v>
      </c>
      <c r="H41" s="10">
        <v>8.5</v>
      </c>
      <c r="I41" s="13" t="s">
        <v>41</v>
      </c>
    </row>
    <row r="42" spans="2:9" ht="12.75">
      <c r="B42" s="7" t="s">
        <v>3</v>
      </c>
      <c r="C42" s="7" t="s">
        <v>4</v>
      </c>
      <c r="D42" s="12" t="s">
        <v>5</v>
      </c>
      <c r="E42" s="12" t="s">
        <v>6</v>
      </c>
      <c r="F42" s="12" t="s">
        <v>7</v>
      </c>
      <c r="G42" s="12" t="s">
        <v>8</v>
      </c>
      <c r="H42" s="7" t="s">
        <v>9</v>
      </c>
      <c r="I42" s="7" t="s">
        <v>10</v>
      </c>
    </row>
    <row r="43" spans="1:9" ht="12.75">
      <c r="A43" s="142" t="s">
        <v>38</v>
      </c>
      <c r="B43" s="3" t="s">
        <v>19</v>
      </c>
      <c r="C43" s="3" t="s">
        <v>20</v>
      </c>
      <c r="D43" s="4">
        <v>0</v>
      </c>
      <c r="E43" s="4">
        <v>0</v>
      </c>
      <c r="F43" s="4">
        <v>0</v>
      </c>
      <c r="G43" s="4">
        <v>0</v>
      </c>
      <c r="H43" s="10">
        <v>8.25</v>
      </c>
      <c r="I43" s="13" t="s">
        <v>42</v>
      </c>
    </row>
    <row r="44" spans="1:9" ht="12.75">
      <c r="A44" s="143"/>
      <c r="B44" s="3" t="s">
        <v>22</v>
      </c>
      <c r="C44" s="3" t="s">
        <v>21</v>
      </c>
      <c r="D44" s="4">
        <v>0</v>
      </c>
      <c r="E44" s="4">
        <v>0</v>
      </c>
      <c r="F44" s="4">
        <v>0</v>
      </c>
      <c r="G44" s="4">
        <v>0</v>
      </c>
      <c r="H44" s="10">
        <v>6.95</v>
      </c>
      <c r="I44" s="13" t="s">
        <v>43</v>
      </c>
    </row>
    <row r="45" spans="2:9" ht="15.75" customHeight="1">
      <c r="B45" s="7" t="s">
        <v>3</v>
      </c>
      <c r="C45" s="7" t="s">
        <v>4</v>
      </c>
      <c r="D45" s="12" t="s">
        <v>5</v>
      </c>
      <c r="E45" s="12" t="s">
        <v>6</v>
      </c>
      <c r="F45" s="12" t="s">
        <v>7</v>
      </c>
      <c r="G45" s="12" t="s">
        <v>8</v>
      </c>
      <c r="H45" s="7" t="s">
        <v>9</v>
      </c>
      <c r="I45" s="7" t="s">
        <v>10</v>
      </c>
    </row>
    <row r="46" spans="1:9" ht="24" customHeight="1">
      <c r="A46" s="11" t="s">
        <v>25</v>
      </c>
      <c r="B46" s="3" t="s">
        <v>26</v>
      </c>
      <c r="C46" s="3" t="s">
        <v>27</v>
      </c>
      <c r="D46" s="4">
        <v>0</v>
      </c>
      <c r="E46" s="4">
        <v>0</v>
      </c>
      <c r="F46" s="4">
        <v>0</v>
      </c>
      <c r="G46" s="4">
        <v>0</v>
      </c>
      <c r="H46" s="10">
        <v>9.8</v>
      </c>
      <c r="I46" s="13" t="s">
        <v>39</v>
      </c>
    </row>
  </sheetData>
  <mergeCells count="9">
    <mergeCell ref="A38:A39"/>
    <mergeCell ref="A43:A44"/>
    <mergeCell ref="A22:A24"/>
    <mergeCell ref="A28:A30"/>
    <mergeCell ref="B35:H35"/>
    <mergeCell ref="A6:A8"/>
    <mergeCell ref="A12:A14"/>
    <mergeCell ref="B3:H3"/>
    <mergeCell ref="B19:H19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14" sqref="I14"/>
    </sheetView>
  </sheetViews>
  <sheetFormatPr defaultColWidth="11.421875" defaultRowHeight="12.75"/>
  <cols>
    <col min="1" max="1" width="16.8515625" style="0" customWidth="1"/>
    <col min="2" max="6" width="10.140625" style="0" customWidth="1"/>
  </cols>
  <sheetData>
    <row r="1" spans="1:6" ht="12.75">
      <c r="A1" s="184" t="s">
        <v>270</v>
      </c>
      <c r="B1" s="184"/>
      <c r="C1" s="184"/>
      <c r="D1" s="184"/>
      <c r="E1" s="184"/>
      <c r="F1" s="184"/>
    </row>
    <row r="2" ht="12.75">
      <c r="A2" s="118" t="s">
        <v>271</v>
      </c>
    </row>
    <row r="3" spans="1:7" ht="12.75">
      <c r="A3" s="104" t="s">
        <v>268</v>
      </c>
      <c r="B3" s="2" t="s">
        <v>121</v>
      </c>
      <c r="C3" s="2" t="s">
        <v>119</v>
      </c>
      <c r="D3" s="2" t="s">
        <v>120</v>
      </c>
      <c r="E3" s="2" t="s">
        <v>118</v>
      </c>
      <c r="F3" s="2" t="s">
        <v>117</v>
      </c>
      <c r="G3" s="2" t="s">
        <v>10</v>
      </c>
    </row>
    <row r="4" spans="1:7" ht="12.75">
      <c r="A4" s="3" t="s">
        <v>251</v>
      </c>
      <c r="B4" s="4">
        <v>12.35</v>
      </c>
      <c r="C4" s="4">
        <v>12.6</v>
      </c>
      <c r="D4" s="4">
        <v>12.25</v>
      </c>
      <c r="E4" s="4">
        <v>11.6</v>
      </c>
      <c r="F4" s="10">
        <f>SUM(B4,C4,D4,E4)</f>
        <v>48.800000000000004</v>
      </c>
      <c r="G4" s="8" t="s">
        <v>30</v>
      </c>
    </row>
    <row r="5" spans="1:7" ht="12.75">
      <c r="A5" s="3" t="s">
        <v>252</v>
      </c>
      <c r="B5" s="4">
        <v>11.95</v>
      </c>
      <c r="C5" s="4">
        <v>12.3</v>
      </c>
      <c r="D5" s="4">
        <v>11.8</v>
      </c>
      <c r="E5" s="4">
        <v>11</v>
      </c>
      <c r="F5" s="10">
        <f>SUM(B5,C5,D5,E5)</f>
        <v>47.05</v>
      </c>
      <c r="G5" s="8" t="s">
        <v>190</v>
      </c>
    </row>
    <row r="6" spans="1:7" ht="12.75">
      <c r="A6" s="3" t="s">
        <v>254</v>
      </c>
      <c r="B6" s="4">
        <v>12.95</v>
      </c>
      <c r="C6" s="61">
        <v>11.6</v>
      </c>
      <c r="D6" s="61">
        <v>13.25</v>
      </c>
      <c r="E6" s="61">
        <v>9.7</v>
      </c>
      <c r="F6" s="10">
        <f>SUM(B6,C6,D6,E6)</f>
        <v>47.5</v>
      </c>
      <c r="G6" s="8" t="s">
        <v>275</v>
      </c>
    </row>
    <row r="7" spans="1:7" ht="12.75">
      <c r="A7" s="104" t="s">
        <v>269</v>
      </c>
      <c r="B7" s="2" t="s">
        <v>121</v>
      </c>
      <c r="C7" s="2" t="s">
        <v>119</v>
      </c>
      <c r="D7" s="2" t="s">
        <v>120</v>
      </c>
      <c r="E7" s="2" t="s">
        <v>118</v>
      </c>
      <c r="F7" s="2" t="s">
        <v>117</v>
      </c>
      <c r="G7" s="2" t="s">
        <v>10</v>
      </c>
    </row>
    <row r="8" spans="1:7" ht="12.75">
      <c r="A8" s="3" t="s">
        <v>253</v>
      </c>
      <c r="B8" s="61">
        <v>11.1</v>
      </c>
      <c r="C8" s="61">
        <v>13.25</v>
      </c>
      <c r="D8" s="4">
        <v>11.85</v>
      </c>
      <c r="E8" s="4">
        <v>11.95</v>
      </c>
      <c r="F8" s="10">
        <f>SUM(B8,C8,D8,E8)</f>
        <v>48.150000000000006</v>
      </c>
      <c r="G8" s="8" t="s">
        <v>190</v>
      </c>
    </row>
    <row r="9" spans="1:7" ht="12.75">
      <c r="A9" s="3" t="s">
        <v>247</v>
      </c>
      <c r="B9" s="61">
        <v>9.3</v>
      </c>
      <c r="C9" s="61">
        <v>7.25</v>
      </c>
      <c r="D9" s="4">
        <v>12.45</v>
      </c>
      <c r="E9" s="4">
        <v>8.9</v>
      </c>
      <c r="F9" s="10">
        <f>SUM(B9,C9,D9,E9)</f>
        <v>37.9</v>
      </c>
      <c r="G9" s="8" t="s">
        <v>289</v>
      </c>
    </row>
    <row r="10" spans="1:7" ht="12.75">
      <c r="A10" s="104" t="s">
        <v>274</v>
      </c>
      <c r="B10" s="2" t="s">
        <v>121</v>
      </c>
      <c r="C10" s="2" t="s">
        <v>119</v>
      </c>
      <c r="D10" s="2" t="s">
        <v>120</v>
      </c>
      <c r="E10" s="2" t="s">
        <v>118</v>
      </c>
      <c r="F10" s="2" t="s">
        <v>117</v>
      </c>
      <c r="G10" s="2" t="s">
        <v>10</v>
      </c>
    </row>
    <row r="11" spans="1:7" ht="12.75">
      <c r="A11" s="3" t="s">
        <v>235</v>
      </c>
      <c r="B11" s="61">
        <v>13</v>
      </c>
      <c r="C11" s="61">
        <v>9.85</v>
      </c>
      <c r="D11" s="4">
        <v>12.6</v>
      </c>
      <c r="E11" s="4">
        <v>12.85</v>
      </c>
      <c r="F11" s="10">
        <f aca="true" t="shared" si="0" ref="F11:F20">SUM(B11,C11,D11,E11)</f>
        <v>48.300000000000004</v>
      </c>
      <c r="G11" s="8" t="s">
        <v>275</v>
      </c>
    </row>
    <row r="12" spans="1:7" ht="12.75">
      <c r="A12" s="3" t="s">
        <v>277</v>
      </c>
      <c r="B12" s="61">
        <v>12.7</v>
      </c>
      <c r="C12" s="61">
        <v>9.4</v>
      </c>
      <c r="D12" s="4">
        <v>13</v>
      </c>
      <c r="E12" s="4">
        <v>12.85</v>
      </c>
      <c r="F12" s="10">
        <f t="shared" si="0"/>
        <v>47.95</v>
      </c>
      <c r="G12" s="8" t="s">
        <v>190</v>
      </c>
    </row>
    <row r="13" spans="1:7" ht="12.75">
      <c r="A13" s="3" t="s">
        <v>246</v>
      </c>
      <c r="B13" s="61">
        <v>11.9</v>
      </c>
      <c r="C13" s="61">
        <v>10.45</v>
      </c>
      <c r="D13" s="4">
        <v>12.25</v>
      </c>
      <c r="E13" s="4">
        <v>11.85</v>
      </c>
      <c r="F13" s="10">
        <f t="shared" si="0"/>
        <v>46.45</v>
      </c>
      <c r="G13" s="8" t="s">
        <v>276</v>
      </c>
    </row>
    <row r="14" spans="1:7" ht="12.75">
      <c r="A14" s="3" t="s">
        <v>238</v>
      </c>
      <c r="B14" s="61">
        <v>12.05</v>
      </c>
      <c r="C14" s="61">
        <v>7.25</v>
      </c>
      <c r="D14" s="4">
        <v>13.2</v>
      </c>
      <c r="E14" s="4">
        <v>12.7</v>
      </c>
      <c r="F14" s="10">
        <f t="shared" si="0"/>
        <v>45.2</v>
      </c>
      <c r="G14" s="8" t="s">
        <v>41</v>
      </c>
    </row>
    <row r="15" spans="1:7" ht="12.75">
      <c r="A15" s="3" t="s">
        <v>237</v>
      </c>
      <c r="B15" s="61">
        <v>11.8</v>
      </c>
      <c r="C15" s="61">
        <v>8.65</v>
      </c>
      <c r="D15" s="4">
        <v>12.15</v>
      </c>
      <c r="E15" s="4">
        <v>12.6</v>
      </c>
      <c r="F15" s="10">
        <f t="shared" si="0"/>
        <v>45.2</v>
      </c>
      <c r="G15" s="8" t="s">
        <v>278</v>
      </c>
    </row>
    <row r="16" spans="1:7" ht="12.75">
      <c r="A16" s="3" t="s">
        <v>239</v>
      </c>
      <c r="B16" s="61">
        <v>11.7</v>
      </c>
      <c r="C16" s="61">
        <v>8</v>
      </c>
      <c r="D16" s="4">
        <v>12.55</v>
      </c>
      <c r="E16" s="4">
        <v>10.6</v>
      </c>
      <c r="F16" s="10">
        <f>SUM(B16:E16)</f>
        <v>42.85</v>
      </c>
      <c r="G16" s="8" t="s">
        <v>279</v>
      </c>
    </row>
    <row r="17" spans="1:7" ht="12.75">
      <c r="A17" s="3" t="s">
        <v>240</v>
      </c>
      <c r="B17" s="61">
        <v>11.85</v>
      </c>
      <c r="C17" s="61">
        <v>7.5</v>
      </c>
      <c r="D17" s="4">
        <v>11.85</v>
      </c>
      <c r="E17" s="4">
        <v>11.6</v>
      </c>
      <c r="F17" s="10">
        <f t="shared" si="0"/>
        <v>42.800000000000004</v>
      </c>
      <c r="G17" s="8" t="s">
        <v>280</v>
      </c>
    </row>
    <row r="18" spans="1:7" ht="12.75">
      <c r="A18" s="119" t="s">
        <v>242</v>
      </c>
      <c r="B18" s="76">
        <v>9.9</v>
      </c>
      <c r="C18" s="76">
        <v>8.4</v>
      </c>
      <c r="D18" s="76">
        <v>11.4</v>
      </c>
      <c r="E18" s="76">
        <v>11.4</v>
      </c>
      <c r="F18" s="120">
        <f t="shared" si="0"/>
        <v>41.1</v>
      </c>
      <c r="G18" s="121" t="s">
        <v>281</v>
      </c>
    </row>
    <row r="19" spans="1:7" ht="12.75">
      <c r="A19" s="119" t="s">
        <v>288</v>
      </c>
      <c r="B19" s="76">
        <v>11.9</v>
      </c>
      <c r="C19" s="76">
        <v>7.4</v>
      </c>
      <c r="D19" s="76">
        <v>9.2</v>
      </c>
      <c r="E19" s="76">
        <v>11.15</v>
      </c>
      <c r="F19" s="120">
        <f t="shared" si="0"/>
        <v>39.65</v>
      </c>
      <c r="G19" s="121" t="s">
        <v>282</v>
      </c>
    </row>
    <row r="20" spans="1:7" ht="12.75">
      <c r="A20" s="119" t="s">
        <v>249</v>
      </c>
      <c r="B20" s="76">
        <v>8.9</v>
      </c>
      <c r="C20" s="76">
        <v>6.9</v>
      </c>
      <c r="D20" s="76">
        <v>12.55</v>
      </c>
      <c r="E20" s="76">
        <v>10.85</v>
      </c>
      <c r="F20" s="120">
        <f t="shared" si="0"/>
        <v>39.2</v>
      </c>
      <c r="G20" s="121" t="s">
        <v>283</v>
      </c>
    </row>
    <row r="21" spans="1:7" ht="12.75">
      <c r="A21" s="119" t="s">
        <v>243</v>
      </c>
      <c r="B21" s="76">
        <v>11.2</v>
      </c>
      <c r="C21" s="76">
        <v>7.35</v>
      </c>
      <c r="D21" s="76">
        <v>10.1</v>
      </c>
      <c r="E21" s="76">
        <v>9</v>
      </c>
      <c r="F21" s="120">
        <f>SUM(B21,C21,D21,E21)</f>
        <v>37.65</v>
      </c>
      <c r="G21" s="121" t="s">
        <v>284</v>
      </c>
    </row>
    <row r="22" spans="1:7" ht="12.75">
      <c r="A22" s="119" t="s">
        <v>245</v>
      </c>
      <c r="B22" s="76">
        <v>10.25</v>
      </c>
      <c r="C22" s="76">
        <v>6.8</v>
      </c>
      <c r="D22" s="76">
        <v>9.6</v>
      </c>
      <c r="E22" s="76">
        <v>10.2</v>
      </c>
      <c r="F22" s="120">
        <f>SUM(B22,C22,D22,E22)</f>
        <v>36.849999999999994</v>
      </c>
      <c r="G22" s="121" t="s">
        <v>285</v>
      </c>
    </row>
    <row r="23" spans="1:7" ht="12.75">
      <c r="A23" s="119" t="s">
        <v>244</v>
      </c>
      <c r="B23" s="76">
        <v>9.9</v>
      </c>
      <c r="C23" s="76">
        <v>7.75</v>
      </c>
      <c r="D23" s="76">
        <v>10</v>
      </c>
      <c r="E23" s="76">
        <v>9</v>
      </c>
      <c r="F23" s="120">
        <f>SUM(B23,C23,D23,E23)</f>
        <v>36.65</v>
      </c>
      <c r="G23" s="121" t="s">
        <v>286</v>
      </c>
    </row>
    <row r="24" spans="1:7" ht="12.75">
      <c r="A24" s="119" t="s">
        <v>248</v>
      </c>
      <c r="B24" s="76">
        <v>10.95</v>
      </c>
      <c r="C24" s="76">
        <v>5.15</v>
      </c>
      <c r="D24" s="76">
        <v>10.8</v>
      </c>
      <c r="E24" s="76">
        <v>9.7</v>
      </c>
      <c r="F24" s="120">
        <f>SUM(B24,C24,D24,E24)</f>
        <v>36.6</v>
      </c>
      <c r="G24" s="121" t="s">
        <v>287</v>
      </c>
    </row>
    <row r="26" spans="1:6" ht="12.75">
      <c r="A26" s="153" t="s">
        <v>295</v>
      </c>
      <c r="B26" s="153"/>
      <c r="C26" s="153"/>
      <c r="D26" s="153"/>
      <c r="E26" s="153"/>
      <c r="F26" s="153"/>
    </row>
    <row r="28" ht="12.75">
      <c r="A28" s="125" t="s">
        <v>272</v>
      </c>
    </row>
    <row r="29" spans="1:7" ht="12.75">
      <c r="A29" s="104" t="s">
        <v>268</v>
      </c>
      <c r="B29" s="2" t="s">
        <v>121</v>
      </c>
      <c r="C29" s="2" t="s">
        <v>119</v>
      </c>
      <c r="D29" s="2" t="s">
        <v>120</v>
      </c>
      <c r="E29" s="2" t="s">
        <v>118</v>
      </c>
      <c r="F29" s="2" t="s">
        <v>117</v>
      </c>
      <c r="G29" s="2" t="s">
        <v>10</v>
      </c>
    </row>
    <row r="30" spans="1:7" ht="12.75">
      <c r="A30" s="3" t="s">
        <v>251</v>
      </c>
      <c r="B30" s="4">
        <v>12.86</v>
      </c>
      <c r="C30" s="4">
        <v>12.86</v>
      </c>
      <c r="D30" s="4">
        <v>12.36</v>
      </c>
      <c r="E30" s="4">
        <v>12.93</v>
      </c>
      <c r="F30" s="10">
        <f>SUM(B30,C30,D30,E30)</f>
        <v>51.01</v>
      </c>
      <c r="G30" s="8" t="s">
        <v>30</v>
      </c>
    </row>
    <row r="31" spans="1:7" ht="12.75">
      <c r="A31" s="3" t="s">
        <v>252</v>
      </c>
      <c r="B31" s="4">
        <v>0</v>
      </c>
      <c r="C31" s="4">
        <v>11.63</v>
      </c>
      <c r="D31" s="4">
        <v>11.86</v>
      </c>
      <c r="E31" s="4">
        <v>11.96</v>
      </c>
      <c r="F31" s="10">
        <f>SUM(B31,C31,D31,E31)</f>
        <v>35.45</v>
      </c>
      <c r="G31" s="8" t="s">
        <v>276</v>
      </c>
    </row>
    <row r="32" spans="1:7" ht="12.75">
      <c r="A32" s="3" t="s">
        <v>254</v>
      </c>
      <c r="B32" s="185" t="s">
        <v>296</v>
      </c>
      <c r="C32" s="186"/>
      <c r="D32" s="186"/>
      <c r="E32" s="186"/>
      <c r="F32" s="186"/>
      <c r="G32" s="187"/>
    </row>
    <row r="33" spans="1:7" ht="12.75">
      <c r="A33" s="104" t="s">
        <v>269</v>
      </c>
      <c r="B33" s="2" t="s">
        <v>121</v>
      </c>
      <c r="C33" s="2" t="s">
        <v>119</v>
      </c>
      <c r="D33" s="2" t="s">
        <v>120</v>
      </c>
      <c r="E33" s="2" t="s">
        <v>118</v>
      </c>
      <c r="F33" s="2" t="s">
        <v>117</v>
      </c>
      <c r="G33" s="2" t="s">
        <v>10</v>
      </c>
    </row>
    <row r="34" spans="1:7" ht="12.75">
      <c r="A34" s="3" t="s">
        <v>253</v>
      </c>
      <c r="B34" s="188" t="s">
        <v>296</v>
      </c>
      <c r="C34" s="188"/>
      <c r="D34" s="188"/>
      <c r="E34" s="188"/>
      <c r="F34" s="188"/>
      <c r="G34" s="188"/>
    </row>
    <row r="35" spans="1:7" ht="12.75">
      <c r="A35" s="104" t="s">
        <v>274</v>
      </c>
      <c r="B35" s="2" t="s">
        <v>121</v>
      </c>
      <c r="C35" s="2" t="s">
        <v>119</v>
      </c>
      <c r="D35" s="2" t="s">
        <v>120</v>
      </c>
      <c r="E35" s="2" t="s">
        <v>118</v>
      </c>
      <c r="F35" s="2" t="s">
        <v>117</v>
      </c>
      <c r="G35" s="2" t="s">
        <v>10</v>
      </c>
    </row>
    <row r="36" spans="1:7" ht="12.75">
      <c r="A36" s="3" t="s">
        <v>235</v>
      </c>
      <c r="B36" s="61">
        <v>12.66</v>
      </c>
      <c r="C36" s="61">
        <v>11.45</v>
      </c>
      <c r="D36" s="4">
        <v>12.73</v>
      </c>
      <c r="E36" s="4">
        <v>13.13</v>
      </c>
      <c r="F36" s="10">
        <f>SUM(B36,C36,D36,E36)</f>
        <v>49.970000000000006</v>
      </c>
      <c r="G36" s="8" t="s">
        <v>299</v>
      </c>
    </row>
    <row r="37" spans="1:7" ht="12.75">
      <c r="A37" s="3" t="s">
        <v>277</v>
      </c>
      <c r="B37" s="61">
        <v>12.43</v>
      </c>
      <c r="C37" s="61">
        <v>12</v>
      </c>
      <c r="D37" s="4">
        <v>12.23</v>
      </c>
      <c r="E37" s="4">
        <v>13.2</v>
      </c>
      <c r="F37" s="10">
        <f>SUM(B37,C37,D37,E37)</f>
        <v>49.86</v>
      </c>
      <c r="G37" s="8" t="s">
        <v>39</v>
      </c>
    </row>
    <row r="38" spans="1:7" ht="12.75">
      <c r="A38" s="3" t="s">
        <v>246</v>
      </c>
      <c r="B38" s="61">
        <v>12.73</v>
      </c>
      <c r="C38" s="61">
        <v>11</v>
      </c>
      <c r="D38" s="4">
        <v>10.76</v>
      </c>
      <c r="E38" s="4">
        <v>11.46</v>
      </c>
      <c r="F38" s="10">
        <f>SUM(B38,C38,D38,E38)</f>
        <v>45.95</v>
      </c>
      <c r="G38" s="8" t="s">
        <v>300</v>
      </c>
    </row>
    <row r="39" spans="1:7" ht="12.75">
      <c r="A39" s="3" t="s">
        <v>238</v>
      </c>
      <c r="B39" s="61">
        <v>11.5</v>
      </c>
      <c r="C39" s="61">
        <v>12.4</v>
      </c>
      <c r="D39" s="4">
        <v>11.26</v>
      </c>
      <c r="E39" s="4">
        <v>13.9</v>
      </c>
      <c r="F39" s="10">
        <f>SUM(B39,C39,D39,E39)</f>
        <v>49.059999999999995</v>
      </c>
      <c r="G39" s="8" t="s">
        <v>298</v>
      </c>
    </row>
    <row r="40" spans="1:7" ht="12.75">
      <c r="A40" s="3" t="s">
        <v>237</v>
      </c>
      <c r="B40" s="61">
        <v>12.16</v>
      </c>
      <c r="C40" s="61">
        <v>12.25</v>
      </c>
      <c r="D40" s="4">
        <v>11.46</v>
      </c>
      <c r="E40" s="4">
        <v>11.3</v>
      </c>
      <c r="F40" s="10">
        <f>SUM(B40,C40,D40,E40)</f>
        <v>47.17</v>
      </c>
      <c r="G40" s="8" t="s">
        <v>280</v>
      </c>
    </row>
    <row r="41" spans="1:7" ht="12.75">
      <c r="A41" s="3" t="s">
        <v>239</v>
      </c>
      <c r="B41" s="61">
        <v>11.56</v>
      </c>
      <c r="C41" s="61">
        <v>11.45</v>
      </c>
      <c r="D41" s="4">
        <v>10.46</v>
      </c>
      <c r="E41" s="4">
        <v>11.53</v>
      </c>
      <c r="F41" s="10">
        <f>SUM(B41:E41)</f>
        <v>45</v>
      </c>
      <c r="G41" s="8" t="s">
        <v>301</v>
      </c>
    </row>
    <row r="42" spans="1:7" ht="12.75">
      <c r="A42" s="53"/>
      <c r="B42" s="22"/>
      <c r="C42" s="22"/>
      <c r="D42" s="135"/>
      <c r="E42" s="135"/>
      <c r="F42" s="59"/>
      <c r="G42" s="136"/>
    </row>
  </sheetData>
  <mergeCells count="4">
    <mergeCell ref="A1:F1"/>
    <mergeCell ref="A26:F26"/>
    <mergeCell ref="B32:G32"/>
    <mergeCell ref="B34:G34"/>
  </mergeCells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3"/>
  <sheetViews>
    <sheetView zoomScale="75" zoomScaleNormal="75" workbookViewId="0" topLeftCell="A58">
      <selection activeCell="I48" sqref="I48"/>
    </sheetView>
  </sheetViews>
  <sheetFormatPr defaultColWidth="11.421875" defaultRowHeight="12.75"/>
  <cols>
    <col min="1" max="1" width="29.140625" style="0" customWidth="1"/>
    <col min="2" max="5" width="14.140625" style="0" customWidth="1"/>
    <col min="6" max="6" width="15.28125" style="0" customWidth="1"/>
    <col min="7" max="7" width="14.140625" style="0" customWidth="1"/>
  </cols>
  <sheetData>
    <row r="2" spans="2:6" ht="24" customHeight="1">
      <c r="B2" s="200" t="s">
        <v>181</v>
      </c>
      <c r="C2" s="201"/>
      <c r="D2" s="201"/>
      <c r="E2" s="201"/>
      <c r="F2" s="202"/>
    </row>
    <row r="3" spans="2:6" ht="18.75" customHeight="1">
      <c r="B3" s="203"/>
      <c r="C3" s="204"/>
      <c r="D3" s="204"/>
      <c r="E3" s="204"/>
      <c r="F3" s="205"/>
    </row>
    <row r="4" spans="2:6" ht="15" customHeight="1">
      <c r="B4" s="206" t="s">
        <v>212</v>
      </c>
      <c r="C4" s="207"/>
      <c r="D4" s="207"/>
      <c r="E4" s="207"/>
      <c r="F4" s="208"/>
    </row>
    <row r="5" spans="2:6" ht="21.75" customHeight="1">
      <c r="B5" s="209"/>
      <c r="C5" s="210"/>
      <c r="D5" s="210"/>
      <c r="E5" s="210"/>
      <c r="F5" s="211"/>
    </row>
    <row r="6" spans="2:6" ht="21.75" customHeight="1">
      <c r="B6" s="212" t="s">
        <v>256</v>
      </c>
      <c r="C6" s="213"/>
      <c r="D6" s="213"/>
      <c r="E6" s="213"/>
      <c r="F6" s="214"/>
    </row>
    <row r="7" spans="2:6" ht="21.75" customHeight="1">
      <c r="B7" s="215"/>
      <c r="C7" s="216"/>
      <c r="D7" s="216"/>
      <c r="E7" s="216"/>
      <c r="F7" s="217"/>
    </row>
    <row r="9" spans="1:7" ht="21" customHeight="1">
      <c r="A9" s="88" t="s">
        <v>209</v>
      </c>
      <c r="B9" s="66" t="s">
        <v>169</v>
      </c>
      <c r="C9" s="66" t="s">
        <v>6</v>
      </c>
      <c r="D9" s="66" t="s">
        <v>7</v>
      </c>
      <c r="E9" s="66" t="s">
        <v>170</v>
      </c>
      <c r="F9" s="66" t="s">
        <v>9</v>
      </c>
      <c r="G9" s="66" t="s">
        <v>10</v>
      </c>
    </row>
    <row r="10" spans="1:7" ht="24" customHeight="1">
      <c r="A10" s="73" t="s">
        <v>165</v>
      </c>
      <c r="B10" s="189">
        <v>1.1</v>
      </c>
      <c r="C10" s="189">
        <v>3.25</v>
      </c>
      <c r="D10" s="189">
        <v>5.95</v>
      </c>
      <c r="E10" s="189">
        <v>0</v>
      </c>
      <c r="F10" s="190">
        <v>10.3</v>
      </c>
      <c r="G10" s="191" t="s">
        <v>31</v>
      </c>
    </row>
    <row r="11" spans="1:7" ht="24" customHeight="1">
      <c r="A11" s="73" t="s">
        <v>166</v>
      </c>
      <c r="B11" s="189"/>
      <c r="C11" s="189"/>
      <c r="D11" s="189"/>
      <c r="E11" s="189"/>
      <c r="F11" s="190"/>
      <c r="G11" s="191"/>
    </row>
    <row r="12" spans="1:10" ht="24" customHeight="1">
      <c r="A12" s="73" t="s">
        <v>167</v>
      </c>
      <c r="B12" s="189"/>
      <c r="C12" s="189"/>
      <c r="D12" s="189"/>
      <c r="E12" s="189"/>
      <c r="F12" s="190"/>
      <c r="G12" s="191"/>
      <c r="J12" s="79"/>
    </row>
    <row r="13" spans="1:10" ht="24" customHeight="1">
      <c r="A13" s="73" t="s">
        <v>168</v>
      </c>
      <c r="B13" s="189"/>
      <c r="C13" s="189"/>
      <c r="D13" s="189"/>
      <c r="E13" s="189"/>
      <c r="F13" s="190"/>
      <c r="G13" s="191"/>
      <c r="J13" s="79"/>
    </row>
    <row r="14" spans="1:7" ht="18.75" customHeight="1">
      <c r="A14" s="80" t="s">
        <v>208</v>
      </c>
      <c r="B14" s="66" t="s">
        <v>169</v>
      </c>
      <c r="C14" s="66" t="s">
        <v>6</v>
      </c>
      <c r="D14" s="66" t="s">
        <v>7</v>
      </c>
      <c r="E14" s="66" t="s">
        <v>170</v>
      </c>
      <c r="F14" s="66" t="s">
        <v>9</v>
      </c>
      <c r="G14" s="66" t="s">
        <v>10</v>
      </c>
    </row>
    <row r="15" spans="1:7" ht="21" customHeight="1">
      <c r="A15" s="73" t="s">
        <v>165</v>
      </c>
      <c r="B15" s="189">
        <v>0.6</v>
      </c>
      <c r="C15" s="189">
        <v>3.5</v>
      </c>
      <c r="D15" s="189">
        <v>4.6</v>
      </c>
      <c r="E15" s="189">
        <v>0</v>
      </c>
      <c r="F15" s="190">
        <f>SUM(B15:D18)</f>
        <v>8.7</v>
      </c>
      <c r="G15" s="191" t="s">
        <v>31</v>
      </c>
    </row>
    <row r="16" spans="1:7" ht="21" customHeight="1">
      <c r="A16" s="73" t="s">
        <v>166</v>
      </c>
      <c r="B16" s="189"/>
      <c r="C16" s="189"/>
      <c r="D16" s="189"/>
      <c r="E16" s="189"/>
      <c r="F16" s="190"/>
      <c r="G16" s="191"/>
    </row>
    <row r="17" spans="1:7" ht="21" customHeight="1">
      <c r="A17" s="73" t="s">
        <v>167</v>
      </c>
      <c r="B17" s="189"/>
      <c r="C17" s="189"/>
      <c r="D17" s="189"/>
      <c r="E17" s="189"/>
      <c r="F17" s="190"/>
      <c r="G17" s="191"/>
    </row>
    <row r="18" spans="1:7" ht="21" customHeight="1">
      <c r="A18" s="73" t="s">
        <v>168</v>
      </c>
      <c r="B18" s="189"/>
      <c r="C18" s="189"/>
      <c r="D18" s="189"/>
      <c r="E18" s="189"/>
      <c r="F18" s="190"/>
      <c r="G18" s="191"/>
    </row>
    <row r="19" spans="1:7" ht="21" customHeight="1">
      <c r="A19" s="105" t="s">
        <v>257</v>
      </c>
      <c r="B19" s="66" t="s">
        <v>169</v>
      </c>
      <c r="C19" s="66" t="s">
        <v>6</v>
      </c>
      <c r="D19" s="66" t="s">
        <v>7</v>
      </c>
      <c r="E19" s="66" t="s">
        <v>170</v>
      </c>
      <c r="F19" s="66" t="s">
        <v>9</v>
      </c>
      <c r="G19" s="66" t="s">
        <v>10</v>
      </c>
    </row>
    <row r="20" spans="1:7" ht="21" customHeight="1">
      <c r="A20" s="73" t="s">
        <v>165</v>
      </c>
      <c r="B20" s="189">
        <v>1</v>
      </c>
      <c r="C20" s="189">
        <v>2.35</v>
      </c>
      <c r="D20" s="189">
        <v>4.85</v>
      </c>
      <c r="E20" s="189">
        <v>0</v>
      </c>
      <c r="F20" s="190">
        <f>SUM(B20:D23)</f>
        <v>8.2</v>
      </c>
      <c r="G20" s="191" t="s">
        <v>259</v>
      </c>
    </row>
    <row r="21" spans="1:7" ht="21" customHeight="1">
      <c r="A21" s="73" t="s">
        <v>166</v>
      </c>
      <c r="B21" s="189"/>
      <c r="C21" s="189"/>
      <c r="D21" s="189"/>
      <c r="E21" s="189"/>
      <c r="F21" s="190"/>
      <c r="G21" s="191"/>
    </row>
    <row r="22" spans="1:7" ht="21" customHeight="1">
      <c r="A22" s="73" t="s">
        <v>167</v>
      </c>
      <c r="B22" s="189"/>
      <c r="C22" s="189"/>
      <c r="D22" s="189"/>
      <c r="E22" s="189"/>
      <c r="F22" s="190"/>
      <c r="G22" s="191"/>
    </row>
    <row r="23" spans="1:7" ht="21" customHeight="1">
      <c r="A23" s="73" t="s">
        <v>168</v>
      </c>
      <c r="B23" s="189"/>
      <c r="C23" s="189"/>
      <c r="D23" s="189"/>
      <c r="E23" s="189"/>
      <c r="F23" s="190"/>
      <c r="G23" s="191"/>
    </row>
    <row r="24" spans="1:7" ht="21" customHeight="1">
      <c r="A24" s="88" t="s">
        <v>211</v>
      </c>
      <c r="B24" s="66" t="s">
        <v>169</v>
      </c>
      <c r="C24" s="66" t="s">
        <v>6</v>
      </c>
      <c r="D24" s="66" t="s">
        <v>7</v>
      </c>
      <c r="E24" s="66" t="s">
        <v>170</v>
      </c>
      <c r="F24" s="66" t="s">
        <v>9</v>
      </c>
      <c r="G24" s="66" t="s">
        <v>10</v>
      </c>
    </row>
    <row r="25" spans="1:7" ht="21" customHeight="1">
      <c r="A25" s="73" t="s">
        <v>175</v>
      </c>
      <c r="B25" s="189">
        <v>0.4</v>
      </c>
      <c r="C25" s="189">
        <v>2.4</v>
      </c>
      <c r="D25" s="189">
        <v>4.05</v>
      </c>
      <c r="E25" s="189">
        <v>0</v>
      </c>
      <c r="F25" s="190">
        <f>SUM(B25:D28)</f>
        <v>6.85</v>
      </c>
      <c r="G25" s="191" t="s">
        <v>31</v>
      </c>
    </row>
    <row r="26" spans="1:7" ht="21" customHeight="1">
      <c r="A26" s="73" t="s">
        <v>176</v>
      </c>
      <c r="B26" s="189"/>
      <c r="C26" s="189"/>
      <c r="D26" s="189"/>
      <c r="E26" s="189"/>
      <c r="F26" s="190"/>
      <c r="G26" s="191"/>
    </row>
    <row r="27" spans="1:7" ht="21" customHeight="1">
      <c r="A27" s="73" t="s">
        <v>177</v>
      </c>
      <c r="B27" s="189"/>
      <c r="C27" s="189"/>
      <c r="D27" s="189"/>
      <c r="E27" s="189"/>
      <c r="F27" s="190"/>
      <c r="G27" s="191"/>
    </row>
    <row r="28" spans="1:7" ht="21" customHeight="1">
      <c r="A28" s="73" t="s">
        <v>178</v>
      </c>
      <c r="B28" s="189"/>
      <c r="C28" s="189"/>
      <c r="D28" s="189"/>
      <c r="E28" s="189"/>
      <c r="F28" s="190"/>
      <c r="G28" s="191"/>
    </row>
    <row r="29" spans="1:7" ht="21" customHeight="1">
      <c r="A29" s="80" t="s">
        <v>210</v>
      </c>
      <c r="B29" s="66" t="s">
        <v>169</v>
      </c>
      <c r="C29" s="66" t="s">
        <v>6</v>
      </c>
      <c r="D29" s="66" t="s">
        <v>7</v>
      </c>
      <c r="E29" s="66" t="s">
        <v>170</v>
      </c>
      <c r="F29" s="66" t="s">
        <v>9</v>
      </c>
      <c r="G29" s="66" t="s">
        <v>10</v>
      </c>
    </row>
    <row r="30" spans="1:7" ht="21" customHeight="1">
      <c r="A30" s="73" t="s">
        <v>175</v>
      </c>
      <c r="B30" s="189">
        <v>0</v>
      </c>
      <c r="C30" s="189">
        <v>3.25</v>
      </c>
      <c r="D30" s="189">
        <v>2.8</v>
      </c>
      <c r="E30" s="189">
        <v>0.8</v>
      </c>
      <c r="F30" s="190">
        <f>SUM(B30:D33)-E30</f>
        <v>5.25</v>
      </c>
      <c r="G30" s="191" t="s">
        <v>31</v>
      </c>
    </row>
    <row r="31" spans="1:7" ht="21" customHeight="1">
      <c r="A31" s="73" t="s">
        <v>176</v>
      </c>
      <c r="B31" s="189"/>
      <c r="C31" s="189"/>
      <c r="D31" s="189"/>
      <c r="E31" s="189"/>
      <c r="F31" s="190"/>
      <c r="G31" s="191"/>
    </row>
    <row r="32" spans="1:7" ht="21" customHeight="1">
      <c r="A32" s="73" t="s">
        <v>177</v>
      </c>
      <c r="B32" s="189"/>
      <c r="C32" s="189"/>
      <c r="D32" s="189"/>
      <c r="E32" s="189"/>
      <c r="F32" s="190"/>
      <c r="G32" s="191"/>
    </row>
    <row r="33" spans="1:7" ht="21" customHeight="1">
      <c r="A33" s="73" t="s">
        <v>178</v>
      </c>
      <c r="B33" s="189"/>
      <c r="C33" s="189"/>
      <c r="D33" s="189"/>
      <c r="E33" s="189"/>
      <c r="F33" s="190"/>
      <c r="G33" s="191"/>
    </row>
    <row r="34" spans="1:7" ht="21" customHeight="1">
      <c r="A34" s="105" t="s">
        <v>258</v>
      </c>
      <c r="B34" s="66" t="s">
        <v>169</v>
      </c>
      <c r="C34" s="66" t="s">
        <v>6</v>
      </c>
      <c r="D34" s="66" t="s">
        <v>7</v>
      </c>
      <c r="E34" s="66" t="s">
        <v>170</v>
      </c>
      <c r="F34" s="66" t="s">
        <v>9</v>
      </c>
      <c r="G34" s="66" t="s">
        <v>10</v>
      </c>
    </row>
    <row r="35" spans="1:7" ht="21" customHeight="1">
      <c r="A35" s="73" t="s">
        <v>175</v>
      </c>
      <c r="B35" s="189">
        <v>0.5</v>
      </c>
      <c r="C35" s="189">
        <v>2.35</v>
      </c>
      <c r="D35" s="189">
        <v>4.05</v>
      </c>
      <c r="E35" s="189">
        <v>0.4</v>
      </c>
      <c r="F35" s="190">
        <f>SUM(B35:D38)-E35</f>
        <v>6.5</v>
      </c>
      <c r="G35" s="191" t="s">
        <v>36</v>
      </c>
    </row>
    <row r="36" spans="1:7" ht="21" customHeight="1">
      <c r="A36" s="73" t="s">
        <v>176</v>
      </c>
      <c r="B36" s="189"/>
      <c r="C36" s="189"/>
      <c r="D36" s="189"/>
      <c r="E36" s="189"/>
      <c r="F36" s="190"/>
      <c r="G36" s="191"/>
    </row>
    <row r="37" spans="1:7" ht="21" customHeight="1">
      <c r="A37" s="73" t="s">
        <v>177</v>
      </c>
      <c r="B37" s="189"/>
      <c r="C37" s="189"/>
      <c r="D37" s="189"/>
      <c r="E37" s="189"/>
      <c r="F37" s="190"/>
      <c r="G37" s="191"/>
    </row>
    <row r="38" spans="1:7" ht="21" customHeight="1">
      <c r="A38" s="73" t="s">
        <v>178</v>
      </c>
      <c r="B38" s="189"/>
      <c r="C38" s="189"/>
      <c r="D38" s="189"/>
      <c r="E38" s="189"/>
      <c r="F38" s="190"/>
      <c r="G38" s="191"/>
    </row>
    <row r="39" spans="1:7" ht="21" customHeight="1">
      <c r="A39" s="88" t="s">
        <v>261</v>
      </c>
      <c r="B39" s="66" t="s">
        <v>169</v>
      </c>
      <c r="C39" s="66" t="s">
        <v>6</v>
      </c>
      <c r="D39" s="66" t="s">
        <v>7</v>
      </c>
      <c r="E39" s="66" t="s">
        <v>170</v>
      </c>
      <c r="F39" s="66" t="s">
        <v>9</v>
      </c>
      <c r="G39" s="66" t="s">
        <v>10</v>
      </c>
    </row>
    <row r="40" spans="1:7" ht="24" customHeight="1">
      <c r="A40" s="73" t="s">
        <v>171</v>
      </c>
      <c r="B40" s="189">
        <v>2</v>
      </c>
      <c r="C40" s="189">
        <v>3.95</v>
      </c>
      <c r="D40" s="189">
        <v>5.95</v>
      </c>
      <c r="E40" s="189">
        <v>0.2</v>
      </c>
      <c r="F40" s="190">
        <f>SUM(B40:E43)-E40</f>
        <v>11.9</v>
      </c>
      <c r="G40" s="191" t="s">
        <v>31</v>
      </c>
    </row>
    <row r="41" spans="1:7" ht="24" customHeight="1">
      <c r="A41" s="73" t="s">
        <v>172</v>
      </c>
      <c r="B41" s="189"/>
      <c r="C41" s="189"/>
      <c r="D41" s="189"/>
      <c r="E41" s="189"/>
      <c r="F41" s="190"/>
      <c r="G41" s="191"/>
    </row>
    <row r="42" spans="1:7" ht="24" customHeight="1">
      <c r="A42" s="73" t="s">
        <v>173</v>
      </c>
      <c r="B42" s="189"/>
      <c r="C42" s="189"/>
      <c r="D42" s="189"/>
      <c r="E42" s="189"/>
      <c r="F42" s="190"/>
      <c r="G42" s="191"/>
    </row>
    <row r="43" spans="1:7" ht="24" customHeight="1">
      <c r="A43" s="73" t="s">
        <v>174</v>
      </c>
      <c r="B43" s="189"/>
      <c r="C43" s="189"/>
      <c r="D43" s="189"/>
      <c r="E43" s="189"/>
      <c r="F43" s="190"/>
      <c r="G43" s="191"/>
    </row>
    <row r="44" spans="1:7" ht="23.25" customHeight="1">
      <c r="A44" s="80" t="s">
        <v>260</v>
      </c>
      <c r="B44" s="66" t="s">
        <v>169</v>
      </c>
      <c r="C44" s="66" t="s">
        <v>6</v>
      </c>
      <c r="D44" s="66" t="s">
        <v>7</v>
      </c>
      <c r="E44" s="66" t="s">
        <v>170</v>
      </c>
      <c r="F44" s="66" t="s">
        <v>9</v>
      </c>
      <c r="G44" s="66" t="s">
        <v>10</v>
      </c>
    </row>
    <row r="45" spans="1:7" ht="23.25" customHeight="1">
      <c r="A45" s="73" t="s">
        <v>171</v>
      </c>
      <c r="B45" s="189">
        <v>1.7</v>
      </c>
      <c r="C45" s="189">
        <v>4.35</v>
      </c>
      <c r="D45" s="194">
        <v>4.6</v>
      </c>
      <c r="E45" s="189">
        <v>0</v>
      </c>
      <c r="F45" s="195">
        <f>SUM(B45:E48)</f>
        <v>10.649999999999999</v>
      </c>
      <c r="G45" s="191" t="s">
        <v>31</v>
      </c>
    </row>
    <row r="46" spans="1:7" ht="23.25" customHeight="1">
      <c r="A46" s="73" t="s">
        <v>172</v>
      </c>
      <c r="B46" s="189"/>
      <c r="C46" s="189"/>
      <c r="D46" s="194"/>
      <c r="E46" s="189"/>
      <c r="F46" s="195"/>
      <c r="G46" s="191"/>
    </row>
    <row r="47" spans="1:7" ht="23.25" customHeight="1">
      <c r="A47" s="73" t="s">
        <v>173</v>
      </c>
      <c r="B47" s="189"/>
      <c r="C47" s="189"/>
      <c r="D47" s="194"/>
      <c r="E47" s="189"/>
      <c r="F47" s="195"/>
      <c r="G47" s="191"/>
    </row>
    <row r="48" spans="1:7" ht="23.25" customHeight="1">
      <c r="A48" s="73" t="s">
        <v>174</v>
      </c>
      <c r="B48" s="189"/>
      <c r="C48" s="189"/>
      <c r="D48" s="194"/>
      <c r="E48" s="189"/>
      <c r="F48" s="195"/>
      <c r="G48" s="191"/>
    </row>
    <row r="49" spans="1:7" ht="23.25" customHeight="1">
      <c r="A49" s="105" t="s">
        <v>262</v>
      </c>
      <c r="B49" s="66" t="s">
        <v>169</v>
      </c>
      <c r="C49" s="66" t="s">
        <v>6</v>
      </c>
      <c r="D49" s="66" t="s">
        <v>7</v>
      </c>
      <c r="E49" s="66" t="s">
        <v>170</v>
      </c>
      <c r="F49" s="66" t="s">
        <v>9</v>
      </c>
      <c r="G49" s="66" t="s">
        <v>10</v>
      </c>
    </row>
    <row r="50" spans="1:7" ht="23.25" customHeight="1">
      <c r="A50" s="73" t="s">
        <v>171</v>
      </c>
      <c r="B50" s="189">
        <v>1.4</v>
      </c>
      <c r="C50" s="189">
        <v>3.65</v>
      </c>
      <c r="D50" s="194">
        <v>5.25</v>
      </c>
      <c r="E50" s="189">
        <v>0</v>
      </c>
      <c r="F50" s="195">
        <f>SUM(B50:E53)</f>
        <v>10.3</v>
      </c>
      <c r="G50" s="191" t="s">
        <v>266</v>
      </c>
    </row>
    <row r="51" spans="1:7" ht="23.25" customHeight="1">
      <c r="A51" s="73" t="s">
        <v>172</v>
      </c>
      <c r="B51" s="189"/>
      <c r="C51" s="189"/>
      <c r="D51" s="194"/>
      <c r="E51" s="189"/>
      <c r="F51" s="195"/>
      <c r="G51" s="191"/>
    </row>
    <row r="52" spans="1:7" ht="23.25" customHeight="1">
      <c r="A52" s="73" t="s">
        <v>173</v>
      </c>
      <c r="B52" s="189"/>
      <c r="C52" s="189"/>
      <c r="D52" s="194"/>
      <c r="E52" s="189"/>
      <c r="F52" s="195"/>
      <c r="G52" s="191"/>
    </row>
    <row r="53" spans="1:7" ht="23.25" customHeight="1">
      <c r="A53" s="73" t="s">
        <v>174</v>
      </c>
      <c r="B53" s="189"/>
      <c r="C53" s="189"/>
      <c r="D53" s="194"/>
      <c r="E53" s="189"/>
      <c r="F53" s="195"/>
      <c r="G53" s="191"/>
    </row>
    <row r="55" spans="1:7" ht="21" customHeight="1">
      <c r="A55" s="88" t="s">
        <v>264</v>
      </c>
      <c r="B55" s="66" t="s">
        <v>169</v>
      </c>
      <c r="C55" s="66" t="s">
        <v>6</v>
      </c>
      <c r="D55" s="66" t="s">
        <v>7</v>
      </c>
      <c r="E55" s="66" t="s">
        <v>170</v>
      </c>
      <c r="F55" s="66" t="s">
        <v>9</v>
      </c>
      <c r="G55" s="66" t="s">
        <v>10</v>
      </c>
    </row>
    <row r="56" spans="1:7" s="75" customFormat="1" ht="24" customHeight="1">
      <c r="A56" s="74" t="s">
        <v>179</v>
      </c>
      <c r="B56" s="192">
        <v>1.7</v>
      </c>
      <c r="C56" s="192">
        <v>3.85</v>
      </c>
      <c r="D56" s="192">
        <v>4.35</v>
      </c>
      <c r="E56" s="192">
        <v>0</v>
      </c>
      <c r="F56" s="196">
        <f>SUM(B56:D57)-E56</f>
        <v>9.899999999999999</v>
      </c>
      <c r="G56" s="198" t="s">
        <v>31</v>
      </c>
    </row>
    <row r="57" spans="1:7" s="75" customFormat="1" ht="24" customHeight="1">
      <c r="A57" s="74" t="s">
        <v>180</v>
      </c>
      <c r="B57" s="193"/>
      <c r="C57" s="193"/>
      <c r="D57" s="193"/>
      <c r="E57" s="193"/>
      <c r="F57" s="197"/>
      <c r="G57" s="199"/>
    </row>
    <row r="58" spans="1:7" ht="25.5" customHeight="1">
      <c r="A58" s="80" t="s">
        <v>263</v>
      </c>
      <c r="B58" s="66" t="s">
        <v>169</v>
      </c>
      <c r="C58" s="66" t="s">
        <v>6</v>
      </c>
      <c r="D58" s="66" t="s">
        <v>7</v>
      </c>
      <c r="E58" s="66" t="s">
        <v>170</v>
      </c>
      <c r="F58" s="66" t="s">
        <v>9</v>
      </c>
      <c r="G58" s="66" t="s">
        <v>10</v>
      </c>
    </row>
    <row r="59" spans="1:7" ht="25.5" customHeight="1">
      <c r="A59" s="74" t="s">
        <v>179</v>
      </c>
      <c r="B59" s="192">
        <v>1.6</v>
      </c>
      <c r="C59" s="192">
        <v>3.7</v>
      </c>
      <c r="D59" s="192">
        <v>4.4</v>
      </c>
      <c r="E59" s="192">
        <v>0</v>
      </c>
      <c r="F59" s="196">
        <f>SUM(B59:D60)</f>
        <v>9.700000000000001</v>
      </c>
      <c r="G59" s="198" t="s">
        <v>31</v>
      </c>
    </row>
    <row r="60" spans="1:7" ht="25.5" customHeight="1">
      <c r="A60" s="74" t="s">
        <v>180</v>
      </c>
      <c r="B60" s="193"/>
      <c r="C60" s="193"/>
      <c r="D60" s="193"/>
      <c r="E60" s="193"/>
      <c r="F60" s="197"/>
      <c r="G60" s="199"/>
    </row>
    <row r="61" spans="1:7" ht="25.5" customHeight="1">
      <c r="A61" s="105" t="s">
        <v>265</v>
      </c>
      <c r="B61" s="66" t="s">
        <v>169</v>
      </c>
      <c r="C61" s="66" t="s">
        <v>6</v>
      </c>
      <c r="D61" s="66" t="s">
        <v>7</v>
      </c>
      <c r="E61" s="66" t="s">
        <v>170</v>
      </c>
      <c r="F61" s="66" t="s">
        <v>9</v>
      </c>
      <c r="G61" s="66" t="s">
        <v>10</v>
      </c>
    </row>
    <row r="62" spans="1:7" ht="25.5" customHeight="1">
      <c r="A62" s="74" t="s">
        <v>179</v>
      </c>
      <c r="B62" s="192">
        <v>1.6</v>
      </c>
      <c r="C62" s="192">
        <v>4.9</v>
      </c>
      <c r="D62" s="192">
        <v>4.9</v>
      </c>
      <c r="E62" s="192">
        <v>0</v>
      </c>
      <c r="F62" s="196">
        <f>SUM(B62:D63)-E62</f>
        <v>11.4</v>
      </c>
      <c r="G62" s="198" t="s">
        <v>30</v>
      </c>
    </row>
    <row r="63" spans="1:7" ht="25.5" customHeight="1">
      <c r="A63" s="74" t="s">
        <v>180</v>
      </c>
      <c r="B63" s="193"/>
      <c r="C63" s="193"/>
      <c r="D63" s="193"/>
      <c r="E63" s="193"/>
      <c r="F63" s="197"/>
      <c r="G63" s="199"/>
    </row>
    <row r="64" spans="1:7" ht="23.25" customHeight="1">
      <c r="A64" s="84"/>
      <c r="B64" s="85"/>
      <c r="C64" s="85"/>
      <c r="D64" s="85"/>
      <c r="E64" s="85"/>
      <c r="F64" s="86"/>
      <c r="G64" s="87"/>
    </row>
    <row r="65" spans="1:7" ht="23.25" customHeight="1">
      <c r="A65" s="84"/>
      <c r="B65" s="85"/>
      <c r="C65" s="85"/>
      <c r="D65" s="85"/>
      <c r="E65" s="85"/>
      <c r="F65" s="86"/>
      <c r="G65" s="87"/>
    </row>
    <row r="66" spans="1:7" ht="23.25" customHeight="1">
      <c r="A66" s="84"/>
      <c r="B66" s="85"/>
      <c r="C66" s="85"/>
      <c r="D66" s="85"/>
      <c r="E66" s="85"/>
      <c r="F66" s="86"/>
      <c r="G66" s="87"/>
    </row>
    <row r="67" spans="1:7" ht="23.25" customHeight="1">
      <c r="A67" s="84"/>
      <c r="B67" s="85"/>
      <c r="C67" s="85"/>
      <c r="D67" s="85"/>
      <c r="E67" s="85"/>
      <c r="F67" s="86"/>
      <c r="G67" s="87"/>
    </row>
    <row r="68" spans="1:7" ht="23.25" customHeight="1">
      <c r="A68" s="90"/>
      <c r="B68" s="91"/>
      <c r="C68" s="91"/>
      <c r="D68" s="91"/>
      <c r="E68" s="91"/>
      <c r="F68" s="91"/>
      <c r="G68" s="91"/>
    </row>
    <row r="69" spans="1:7" ht="23.25" customHeight="1">
      <c r="A69" s="89"/>
      <c r="B69" s="89"/>
      <c r="C69" s="89"/>
      <c r="D69" s="89"/>
      <c r="E69" s="89"/>
      <c r="F69" s="89"/>
      <c r="G69" s="89"/>
    </row>
    <row r="70" spans="1:7" ht="23.25" customHeight="1">
      <c r="A70" s="84"/>
      <c r="B70" s="85"/>
      <c r="C70" s="85"/>
      <c r="D70" s="85"/>
      <c r="E70" s="85"/>
      <c r="F70" s="86"/>
      <c r="G70" s="87"/>
    </row>
    <row r="71" spans="1:7" ht="23.25" customHeight="1">
      <c r="A71" s="84"/>
      <c r="B71" s="85"/>
      <c r="C71" s="85"/>
      <c r="D71" s="85"/>
      <c r="E71" s="85"/>
      <c r="F71" s="86"/>
      <c r="G71" s="87"/>
    </row>
    <row r="72" spans="1:7" ht="23.25" customHeight="1">
      <c r="A72" s="84"/>
      <c r="B72" s="85"/>
      <c r="C72" s="85"/>
      <c r="D72" s="85"/>
      <c r="E72" s="85"/>
      <c r="F72" s="86"/>
      <c r="G72" s="87"/>
    </row>
    <row r="73" spans="1:7" ht="23.25" customHeight="1">
      <c r="A73" s="84"/>
      <c r="B73" s="85"/>
      <c r="C73" s="85"/>
      <c r="D73" s="85"/>
      <c r="E73" s="85"/>
      <c r="F73" s="86"/>
      <c r="G73" s="87"/>
    </row>
    <row r="74" ht="23.25" customHeight="1"/>
    <row r="80" ht="23.25" customHeight="1"/>
    <row r="81" ht="23.25" customHeight="1"/>
    <row r="82" ht="23.25" customHeight="1"/>
    <row r="83" ht="23.25" customHeight="1"/>
  </sheetData>
  <mergeCells count="75">
    <mergeCell ref="E15:E18"/>
    <mergeCell ref="B30:B33"/>
    <mergeCell ref="C30:C33"/>
    <mergeCell ref="D30:D33"/>
    <mergeCell ref="E30:E33"/>
    <mergeCell ref="B20:B23"/>
    <mergeCell ref="C20:C23"/>
    <mergeCell ref="D20:D23"/>
    <mergeCell ref="E20:E23"/>
    <mergeCell ref="B2:F3"/>
    <mergeCell ref="B10:B13"/>
    <mergeCell ref="C10:C13"/>
    <mergeCell ref="D10:D13"/>
    <mergeCell ref="E10:E13"/>
    <mergeCell ref="F10:F13"/>
    <mergeCell ref="B4:F5"/>
    <mergeCell ref="B6:F7"/>
    <mergeCell ref="G10:G13"/>
    <mergeCell ref="G15:G18"/>
    <mergeCell ref="B25:B28"/>
    <mergeCell ref="C25:C28"/>
    <mergeCell ref="D25:D28"/>
    <mergeCell ref="F25:F28"/>
    <mergeCell ref="B15:B18"/>
    <mergeCell ref="C15:C18"/>
    <mergeCell ref="E25:E28"/>
    <mergeCell ref="D15:D18"/>
    <mergeCell ref="F30:F33"/>
    <mergeCell ref="G30:G33"/>
    <mergeCell ref="F35:F38"/>
    <mergeCell ref="F15:F18"/>
    <mergeCell ref="F20:F23"/>
    <mergeCell ref="G20:G23"/>
    <mergeCell ref="G35:G38"/>
    <mergeCell ref="G25:G28"/>
    <mergeCell ref="E56:E57"/>
    <mergeCell ref="F56:F57"/>
    <mergeCell ref="G56:G57"/>
    <mergeCell ref="F45:F48"/>
    <mergeCell ref="F59:F60"/>
    <mergeCell ref="G59:G60"/>
    <mergeCell ref="E62:E63"/>
    <mergeCell ref="E59:E60"/>
    <mergeCell ref="F62:F63"/>
    <mergeCell ref="G62:G63"/>
    <mergeCell ref="B50:B53"/>
    <mergeCell ref="C50:C53"/>
    <mergeCell ref="D50:D53"/>
    <mergeCell ref="G45:G48"/>
    <mergeCell ref="E45:E48"/>
    <mergeCell ref="E50:E53"/>
    <mergeCell ref="F50:F53"/>
    <mergeCell ref="G50:G53"/>
    <mergeCell ref="C45:C48"/>
    <mergeCell ref="D45:D48"/>
    <mergeCell ref="B59:B60"/>
    <mergeCell ref="C59:C60"/>
    <mergeCell ref="D59:D60"/>
    <mergeCell ref="B56:B57"/>
    <mergeCell ref="B35:B38"/>
    <mergeCell ref="B62:B63"/>
    <mergeCell ref="C62:C63"/>
    <mergeCell ref="D62:D63"/>
    <mergeCell ref="C56:C57"/>
    <mergeCell ref="D56:D57"/>
    <mergeCell ref="B40:B43"/>
    <mergeCell ref="C40:C43"/>
    <mergeCell ref="D40:D43"/>
    <mergeCell ref="B45:B48"/>
    <mergeCell ref="E40:E43"/>
    <mergeCell ref="F40:F43"/>
    <mergeCell ref="G40:G43"/>
    <mergeCell ref="C35:C38"/>
    <mergeCell ref="D35:D38"/>
    <mergeCell ref="E35:E38"/>
  </mergeCells>
  <printOptions/>
  <pageMargins left="0.7874015748031497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75" zoomScaleNormal="75" workbookViewId="0" topLeftCell="A24">
      <selection activeCell="S64" sqref="S64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6.57421875" style="0" customWidth="1"/>
    <col min="4" max="4" width="4.28125" style="0" bestFit="1" customWidth="1"/>
    <col min="5" max="5" width="4.57421875" style="0" bestFit="1" customWidth="1"/>
    <col min="6" max="6" width="4.28125" style="0" bestFit="1" customWidth="1"/>
    <col min="7" max="7" width="4.421875" style="0" bestFit="1" customWidth="1"/>
    <col min="8" max="8" width="4.57421875" style="0" bestFit="1" customWidth="1"/>
    <col min="9" max="9" width="4.421875" style="0" bestFit="1" customWidth="1"/>
    <col min="10" max="10" width="4.57421875" style="0" bestFit="1" customWidth="1"/>
    <col min="11" max="11" width="4.421875" style="0" bestFit="1" customWidth="1"/>
    <col min="12" max="12" width="4.28125" style="0" bestFit="1" customWidth="1"/>
    <col min="13" max="13" width="4.421875" style="0" bestFit="1" customWidth="1"/>
    <col min="14" max="14" width="4.28125" style="0" bestFit="1" customWidth="1"/>
    <col min="15" max="15" width="4.421875" style="0" bestFit="1" customWidth="1"/>
    <col min="16" max="16" width="4.28125" style="0" bestFit="1" customWidth="1"/>
    <col min="17" max="17" width="4.421875" style="0" bestFit="1" customWidth="1"/>
    <col min="18" max="18" width="4.28125" style="0" bestFit="1" customWidth="1"/>
    <col min="19" max="19" width="4.421875" style="0" bestFit="1" customWidth="1"/>
    <col min="20" max="20" width="4.28125" style="0" bestFit="1" customWidth="1"/>
    <col min="21" max="21" width="4.57421875" style="0" bestFit="1" customWidth="1"/>
    <col min="22" max="22" width="5.28125" style="0" bestFit="1" customWidth="1"/>
    <col min="23" max="23" width="5.421875" style="0" bestFit="1" customWidth="1"/>
    <col min="24" max="24" width="8.140625" style="0" customWidth="1"/>
  </cols>
  <sheetData>
    <row r="1" spans="2:22" ht="12.75">
      <c r="B1" s="144" t="s">
        <v>113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2:22" ht="18.75" customHeight="1" thickBo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4:25" ht="17.25" customHeight="1">
      <c r="D3" s="42" t="s">
        <v>88</v>
      </c>
      <c r="E3" s="43">
        <v>1</v>
      </c>
      <c r="F3" s="43" t="s">
        <v>88</v>
      </c>
      <c r="G3" s="43">
        <v>2</v>
      </c>
      <c r="H3" s="43" t="s">
        <v>88</v>
      </c>
      <c r="I3" s="43">
        <v>3</v>
      </c>
      <c r="J3" s="43" t="s">
        <v>88</v>
      </c>
      <c r="K3" s="43">
        <v>4</v>
      </c>
      <c r="L3" s="43" t="s">
        <v>88</v>
      </c>
      <c r="M3" s="43">
        <v>5</v>
      </c>
      <c r="N3" s="43" t="s">
        <v>88</v>
      </c>
      <c r="O3" s="43">
        <v>6</v>
      </c>
      <c r="P3" s="43" t="s">
        <v>88</v>
      </c>
      <c r="Q3" s="43">
        <v>7</v>
      </c>
      <c r="R3" s="43" t="s">
        <v>88</v>
      </c>
      <c r="S3" s="43">
        <v>8</v>
      </c>
      <c r="T3" s="43" t="s">
        <v>88</v>
      </c>
      <c r="U3" s="43">
        <v>9</v>
      </c>
      <c r="V3" s="43" t="s">
        <v>88</v>
      </c>
      <c r="W3" s="44">
        <v>10</v>
      </c>
      <c r="X3" s="150" t="s">
        <v>89</v>
      </c>
      <c r="Y3" s="41"/>
    </row>
    <row r="4" spans="4:25" ht="15" customHeight="1" thickBot="1">
      <c r="D4" s="45" t="s">
        <v>90</v>
      </c>
      <c r="E4" s="7" t="s">
        <v>91</v>
      </c>
      <c r="F4" s="7" t="s">
        <v>92</v>
      </c>
      <c r="G4" s="7" t="s">
        <v>93</v>
      </c>
      <c r="H4" s="7" t="s">
        <v>94</v>
      </c>
      <c r="I4" s="7" t="s">
        <v>95</v>
      </c>
      <c r="J4" s="7" t="s">
        <v>96</v>
      </c>
      <c r="K4" s="7" t="s">
        <v>97</v>
      </c>
      <c r="L4" s="7" t="s">
        <v>98</v>
      </c>
      <c r="M4" s="7" t="s">
        <v>99</v>
      </c>
      <c r="N4" s="7" t="s">
        <v>100</v>
      </c>
      <c r="O4" s="7" t="s">
        <v>101</v>
      </c>
      <c r="P4" s="7" t="s">
        <v>102</v>
      </c>
      <c r="Q4" s="7" t="s">
        <v>103</v>
      </c>
      <c r="R4" s="7" t="s">
        <v>104</v>
      </c>
      <c r="S4" s="7" t="s">
        <v>105</v>
      </c>
      <c r="T4" s="7" t="s">
        <v>106</v>
      </c>
      <c r="U4" s="7" t="s">
        <v>107</v>
      </c>
      <c r="V4" s="7" t="s">
        <v>108</v>
      </c>
      <c r="W4" s="46" t="s">
        <v>109</v>
      </c>
      <c r="X4" s="151"/>
      <c r="Y4" s="41"/>
    </row>
    <row r="5" spans="1:24" ht="15.75">
      <c r="A5" s="27" t="s">
        <v>82</v>
      </c>
      <c r="B5" s="28" t="s">
        <v>47</v>
      </c>
      <c r="C5" s="31" t="s">
        <v>79</v>
      </c>
      <c r="D5" s="29">
        <v>6</v>
      </c>
      <c r="E5" s="29">
        <v>4</v>
      </c>
      <c r="F5" s="29">
        <v>9</v>
      </c>
      <c r="G5" s="29">
        <v>4</v>
      </c>
      <c r="H5" s="29">
        <v>7.5</v>
      </c>
      <c r="I5" s="29">
        <v>4</v>
      </c>
      <c r="J5" s="29">
        <v>9.5</v>
      </c>
      <c r="K5" s="29">
        <v>3</v>
      </c>
      <c r="L5" s="29">
        <v>8</v>
      </c>
      <c r="M5" s="29">
        <v>4</v>
      </c>
      <c r="N5" s="29">
        <v>9</v>
      </c>
      <c r="O5" s="29">
        <v>4</v>
      </c>
      <c r="P5" s="29">
        <v>9</v>
      </c>
      <c r="Q5" s="29">
        <v>4</v>
      </c>
      <c r="R5" s="29">
        <v>8</v>
      </c>
      <c r="S5" s="29">
        <v>4</v>
      </c>
      <c r="T5" s="29">
        <v>6.5</v>
      </c>
      <c r="U5" s="29">
        <v>4</v>
      </c>
      <c r="V5" s="29">
        <v>9</v>
      </c>
      <c r="W5" s="29">
        <v>4</v>
      </c>
      <c r="X5" s="47">
        <v>120.5</v>
      </c>
    </row>
    <row r="6" spans="1:24" ht="15.75">
      <c r="A6" s="35" t="s">
        <v>75</v>
      </c>
      <c r="B6" s="36" t="s">
        <v>78</v>
      </c>
      <c r="C6" s="32" t="s">
        <v>72</v>
      </c>
      <c r="D6" s="25">
        <v>7</v>
      </c>
      <c r="E6" s="25">
        <v>4</v>
      </c>
      <c r="F6" s="25">
        <v>9</v>
      </c>
      <c r="G6" s="25">
        <v>3</v>
      </c>
      <c r="H6" s="25">
        <v>7.5</v>
      </c>
      <c r="I6" s="25">
        <v>4</v>
      </c>
      <c r="J6" s="25">
        <v>9.5</v>
      </c>
      <c r="K6" s="25">
        <v>2.5</v>
      </c>
      <c r="L6" s="25">
        <v>8.5</v>
      </c>
      <c r="M6" s="25">
        <v>4</v>
      </c>
      <c r="N6" s="25">
        <v>9</v>
      </c>
      <c r="O6" s="25">
        <v>4</v>
      </c>
      <c r="P6" s="25">
        <v>9</v>
      </c>
      <c r="Q6" s="25">
        <v>3</v>
      </c>
      <c r="R6" s="25">
        <v>9</v>
      </c>
      <c r="S6" s="25">
        <v>4</v>
      </c>
      <c r="T6" s="25">
        <v>6.5</v>
      </c>
      <c r="U6" s="25">
        <v>4</v>
      </c>
      <c r="V6" s="25">
        <v>7.5</v>
      </c>
      <c r="W6" s="25">
        <v>4</v>
      </c>
      <c r="X6" s="48">
        <v>119</v>
      </c>
    </row>
    <row r="7" spans="1:24" ht="15.75">
      <c r="A7" s="35" t="s">
        <v>74</v>
      </c>
      <c r="B7" s="36" t="s">
        <v>45</v>
      </c>
      <c r="C7" s="32" t="s">
        <v>72</v>
      </c>
      <c r="D7" s="25">
        <v>5</v>
      </c>
      <c r="E7" s="25">
        <v>4</v>
      </c>
      <c r="F7" s="25">
        <v>8</v>
      </c>
      <c r="G7" s="25">
        <v>4</v>
      </c>
      <c r="H7" s="25">
        <v>8.5</v>
      </c>
      <c r="I7" s="25">
        <v>4</v>
      </c>
      <c r="J7" s="25">
        <v>7.5</v>
      </c>
      <c r="K7" s="25">
        <v>4</v>
      </c>
      <c r="L7" s="25">
        <v>9</v>
      </c>
      <c r="M7" s="25">
        <v>4</v>
      </c>
      <c r="N7" s="25">
        <v>9</v>
      </c>
      <c r="O7" s="25">
        <v>4</v>
      </c>
      <c r="P7" s="25">
        <v>7</v>
      </c>
      <c r="Q7" s="25">
        <v>4</v>
      </c>
      <c r="R7" s="25">
        <v>8</v>
      </c>
      <c r="S7" s="25">
        <v>4</v>
      </c>
      <c r="T7" s="25">
        <v>5</v>
      </c>
      <c r="U7" s="25">
        <v>4</v>
      </c>
      <c r="V7" s="25">
        <v>10</v>
      </c>
      <c r="W7" s="25">
        <v>4</v>
      </c>
      <c r="X7" s="48">
        <v>117</v>
      </c>
    </row>
    <row r="8" spans="1:24" ht="15.75">
      <c r="A8" s="35" t="s">
        <v>114</v>
      </c>
      <c r="B8" s="36" t="s">
        <v>46</v>
      </c>
      <c r="C8" s="32" t="s">
        <v>72</v>
      </c>
      <c r="D8" s="25">
        <v>7</v>
      </c>
      <c r="E8" s="25">
        <v>4</v>
      </c>
      <c r="F8" s="25">
        <v>7</v>
      </c>
      <c r="G8" s="25">
        <v>4</v>
      </c>
      <c r="H8" s="25">
        <v>9</v>
      </c>
      <c r="I8" s="25">
        <v>4</v>
      </c>
      <c r="J8" s="25">
        <v>7</v>
      </c>
      <c r="K8" s="25">
        <v>3.5</v>
      </c>
      <c r="L8" s="25">
        <v>8.5</v>
      </c>
      <c r="M8" s="25">
        <v>4</v>
      </c>
      <c r="N8" s="25">
        <v>9</v>
      </c>
      <c r="O8" s="25">
        <v>4</v>
      </c>
      <c r="P8" s="25">
        <v>5</v>
      </c>
      <c r="Q8" s="25">
        <v>4</v>
      </c>
      <c r="R8" s="25">
        <v>8.5</v>
      </c>
      <c r="S8" s="25">
        <v>4</v>
      </c>
      <c r="T8" s="25">
        <v>6</v>
      </c>
      <c r="U8" s="25">
        <v>4</v>
      </c>
      <c r="V8" s="25">
        <v>8</v>
      </c>
      <c r="W8" s="25">
        <v>3.5</v>
      </c>
      <c r="X8" s="48">
        <v>114</v>
      </c>
    </row>
    <row r="9" spans="1:24" ht="15.75">
      <c r="A9" s="35" t="s">
        <v>51</v>
      </c>
      <c r="B9" s="36" t="s">
        <v>69</v>
      </c>
      <c r="C9" s="32" t="s">
        <v>72</v>
      </c>
      <c r="D9" s="25">
        <v>6.5</v>
      </c>
      <c r="E9" s="25">
        <v>4</v>
      </c>
      <c r="F9" s="25">
        <v>7</v>
      </c>
      <c r="G9" s="25">
        <v>3.5</v>
      </c>
      <c r="H9" s="25">
        <v>8.5</v>
      </c>
      <c r="I9" s="25">
        <v>3.5</v>
      </c>
      <c r="J9" s="25">
        <v>9</v>
      </c>
      <c r="K9" s="25">
        <v>4</v>
      </c>
      <c r="L9" s="25">
        <v>7.5</v>
      </c>
      <c r="M9" s="25">
        <v>4</v>
      </c>
      <c r="N9" s="25">
        <v>8</v>
      </c>
      <c r="O9" s="25">
        <v>4</v>
      </c>
      <c r="P9" s="25">
        <v>5</v>
      </c>
      <c r="Q9" s="25">
        <v>3</v>
      </c>
      <c r="R9" s="25">
        <v>8.5</v>
      </c>
      <c r="S9" s="25">
        <v>4</v>
      </c>
      <c r="T9" s="25">
        <v>6</v>
      </c>
      <c r="U9" s="25">
        <v>4</v>
      </c>
      <c r="V9" s="25">
        <v>8.5</v>
      </c>
      <c r="W9" s="25">
        <v>3.5</v>
      </c>
      <c r="X9" s="48">
        <v>112</v>
      </c>
    </row>
    <row r="10" spans="1:24" ht="15.75">
      <c r="A10" s="35" t="s">
        <v>54</v>
      </c>
      <c r="B10" s="36" t="s">
        <v>55</v>
      </c>
      <c r="C10" s="32" t="s">
        <v>72</v>
      </c>
      <c r="D10" s="25">
        <v>4.5</v>
      </c>
      <c r="E10" s="25">
        <v>4</v>
      </c>
      <c r="F10" s="25">
        <v>8</v>
      </c>
      <c r="G10" s="25">
        <v>3.5</v>
      </c>
      <c r="H10" s="25">
        <v>8</v>
      </c>
      <c r="I10" s="25">
        <v>4</v>
      </c>
      <c r="J10" s="25">
        <v>7</v>
      </c>
      <c r="K10" s="25">
        <v>3</v>
      </c>
      <c r="L10" s="25">
        <v>6.5</v>
      </c>
      <c r="M10" s="25">
        <v>4</v>
      </c>
      <c r="N10" s="25">
        <v>9</v>
      </c>
      <c r="O10" s="25">
        <v>4</v>
      </c>
      <c r="P10" s="25">
        <v>8</v>
      </c>
      <c r="Q10" s="25">
        <v>4</v>
      </c>
      <c r="R10" s="25">
        <v>7</v>
      </c>
      <c r="S10" s="25">
        <v>4</v>
      </c>
      <c r="T10" s="25">
        <v>6</v>
      </c>
      <c r="U10" s="25">
        <v>4</v>
      </c>
      <c r="V10" s="25">
        <v>9</v>
      </c>
      <c r="W10" s="25">
        <v>4</v>
      </c>
      <c r="X10" s="48">
        <v>111.5</v>
      </c>
    </row>
    <row r="11" spans="1:24" ht="15.75">
      <c r="A11" s="35" t="s">
        <v>136</v>
      </c>
      <c r="B11" s="36" t="s">
        <v>57</v>
      </c>
      <c r="C11" s="32" t="s">
        <v>72</v>
      </c>
      <c r="D11" s="25">
        <v>6</v>
      </c>
      <c r="E11" s="25">
        <v>4</v>
      </c>
      <c r="F11" s="25">
        <v>7</v>
      </c>
      <c r="G11" s="25">
        <v>3.5</v>
      </c>
      <c r="H11" s="25">
        <v>7</v>
      </c>
      <c r="I11" s="25">
        <v>4</v>
      </c>
      <c r="J11" s="25">
        <v>9</v>
      </c>
      <c r="K11" s="25">
        <v>4</v>
      </c>
      <c r="L11" s="25">
        <v>8.5</v>
      </c>
      <c r="M11" s="25">
        <v>4</v>
      </c>
      <c r="N11" s="25">
        <v>9</v>
      </c>
      <c r="O11" s="25">
        <v>4</v>
      </c>
      <c r="P11" s="25">
        <v>6</v>
      </c>
      <c r="Q11" s="25">
        <v>3</v>
      </c>
      <c r="R11" s="25">
        <v>7</v>
      </c>
      <c r="S11" s="25">
        <v>3</v>
      </c>
      <c r="T11" s="25">
        <v>5.5</v>
      </c>
      <c r="U11" s="25">
        <v>2.5</v>
      </c>
      <c r="V11" s="25">
        <v>10</v>
      </c>
      <c r="W11" s="25">
        <v>4</v>
      </c>
      <c r="X11" s="48">
        <v>111</v>
      </c>
    </row>
    <row r="12" spans="1:24" ht="15.75">
      <c r="A12" s="35" t="s">
        <v>52</v>
      </c>
      <c r="B12" s="36" t="s">
        <v>70</v>
      </c>
      <c r="C12" s="32" t="s">
        <v>72</v>
      </c>
      <c r="D12" s="25">
        <v>6</v>
      </c>
      <c r="E12" s="25">
        <v>4</v>
      </c>
      <c r="F12" s="25">
        <v>6.5</v>
      </c>
      <c r="G12" s="25">
        <v>4</v>
      </c>
      <c r="H12" s="25">
        <v>6</v>
      </c>
      <c r="I12" s="25">
        <v>4</v>
      </c>
      <c r="J12" s="25">
        <v>9.5</v>
      </c>
      <c r="K12" s="25">
        <v>4</v>
      </c>
      <c r="L12" s="25">
        <v>6</v>
      </c>
      <c r="M12" s="25">
        <v>4</v>
      </c>
      <c r="N12" s="25">
        <v>9</v>
      </c>
      <c r="O12" s="25">
        <v>4</v>
      </c>
      <c r="P12" s="25">
        <v>4</v>
      </c>
      <c r="Q12" s="25">
        <v>2</v>
      </c>
      <c r="R12" s="25">
        <v>9</v>
      </c>
      <c r="S12" s="25">
        <v>3.5</v>
      </c>
      <c r="T12" s="25">
        <v>7.5</v>
      </c>
      <c r="U12" s="25">
        <v>3.5</v>
      </c>
      <c r="V12" s="25">
        <v>8.5</v>
      </c>
      <c r="W12" s="25">
        <v>3</v>
      </c>
      <c r="X12" s="48">
        <v>108</v>
      </c>
    </row>
    <row r="13" spans="1:24" ht="15.75">
      <c r="A13" s="35" t="s">
        <v>110</v>
      </c>
      <c r="B13" s="36" t="s">
        <v>77</v>
      </c>
      <c r="C13" s="32" t="s">
        <v>72</v>
      </c>
      <c r="D13" s="25">
        <v>5</v>
      </c>
      <c r="E13" s="25">
        <v>4</v>
      </c>
      <c r="F13" s="25">
        <v>8</v>
      </c>
      <c r="G13" s="25">
        <v>4</v>
      </c>
      <c r="H13" s="25">
        <v>5</v>
      </c>
      <c r="I13" s="25">
        <v>4</v>
      </c>
      <c r="J13" s="25">
        <v>7.5</v>
      </c>
      <c r="K13" s="25">
        <v>4</v>
      </c>
      <c r="L13" s="25">
        <v>5.5</v>
      </c>
      <c r="M13" s="25">
        <v>4</v>
      </c>
      <c r="N13" s="25">
        <v>8</v>
      </c>
      <c r="O13" s="25">
        <v>4</v>
      </c>
      <c r="P13" s="25">
        <v>5</v>
      </c>
      <c r="Q13" s="25">
        <v>4</v>
      </c>
      <c r="R13" s="25">
        <v>7</v>
      </c>
      <c r="S13" s="25">
        <v>4</v>
      </c>
      <c r="T13" s="25">
        <v>6</v>
      </c>
      <c r="U13" s="25">
        <v>3.5</v>
      </c>
      <c r="V13" s="25">
        <v>9</v>
      </c>
      <c r="W13" s="25">
        <v>3</v>
      </c>
      <c r="X13" s="48">
        <v>104.5</v>
      </c>
    </row>
    <row r="14" spans="1:24" ht="15.75">
      <c r="A14" s="35" t="s">
        <v>58</v>
      </c>
      <c r="B14" s="36" t="s">
        <v>76</v>
      </c>
      <c r="C14" s="32" t="s">
        <v>72</v>
      </c>
      <c r="D14" s="25">
        <v>6</v>
      </c>
      <c r="E14" s="25">
        <v>4</v>
      </c>
      <c r="F14" s="25">
        <v>9</v>
      </c>
      <c r="G14" s="25">
        <v>3</v>
      </c>
      <c r="H14" s="25">
        <v>6.5</v>
      </c>
      <c r="I14" s="25">
        <v>4</v>
      </c>
      <c r="J14" s="25">
        <v>4</v>
      </c>
      <c r="K14" s="25">
        <v>1.5</v>
      </c>
      <c r="L14" s="25">
        <v>6</v>
      </c>
      <c r="M14" s="25">
        <v>4</v>
      </c>
      <c r="N14" s="25">
        <v>7</v>
      </c>
      <c r="O14" s="25">
        <v>3</v>
      </c>
      <c r="P14" s="25">
        <v>6</v>
      </c>
      <c r="Q14" s="25">
        <v>4</v>
      </c>
      <c r="R14" s="25">
        <v>8</v>
      </c>
      <c r="S14" s="25">
        <v>3</v>
      </c>
      <c r="T14" s="25">
        <v>5.5</v>
      </c>
      <c r="U14" s="25">
        <v>4</v>
      </c>
      <c r="V14" s="25">
        <v>9</v>
      </c>
      <c r="W14" s="25">
        <v>1.5</v>
      </c>
      <c r="X14" s="48">
        <v>99</v>
      </c>
    </row>
    <row r="15" spans="1:24" ht="15.75">
      <c r="A15" s="35" t="s">
        <v>53</v>
      </c>
      <c r="B15" s="36" t="s">
        <v>50</v>
      </c>
      <c r="C15" s="32" t="s">
        <v>72</v>
      </c>
      <c r="D15" s="25">
        <v>5.5</v>
      </c>
      <c r="E15" s="25">
        <v>3</v>
      </c>
      <c r="F15" s="25">
        <v>6</v>
      </c>
      <c r="G15" s="25">
        <v>4</v>
      </c>
      <c r="H15" s="25">
        <v>7</v>
      </c>
      <c r="I15" s="25">
        <v>3.5</v>
      </c>
      <c r="J15" s="25">
        <v>5</v>
      </c>
      <c r="K15" s="25">
        <v>3</v>
      </c>
      <c r="L15" s="25">
        <v>6</v>
      </c>
      <c r="M15" s="25">
        <v>4</v>
      </c>
      <c r="N15" s="25">
        <v>8</v>
      </c>
      <c r="O15" s="25">
        <v>3</v>
      </c>
      <c r="P15" s="25">
        <v>4</v>
      </c>
      <c r="Q15" s="25">
        <v>4</v>
      </c>
      <c r="R15" s="25">
        <v>8</v>
      </c>
      <c r="S15" s="25">
        <v>4</v>
      </c>
      <c r="T15" s="25">
        <v>5.5</v>
      </c>
      <c r="U15" s="25">
        <v>3.5</v>
      </c>
      <c r="V15" s="25">
        <v>8</v>
      </c>
      <c r="W15" s="25">
        <v>2.5</v>
      </c>
      <c r="X15" s="48">
        <v>97.5</v>
      </c>
    </row>
    <row r="16" spans="1:24" ht="15.75">
      <c r="A16" s="35" t="s">
        <v>56</v>
      </c>
      <c r="B16" s="36" t="s">
        <v>49</v>
      </c>
      <c r="C16" s="32" t="s">
        <v>71</v>
      </c>
      <c r="D16" s="25">
        <v>5</v>
      </c>
      <c r="E16" s="25">
        <v>4</v>
      </c>
      <c r="F16" s="25">
        <v>6.5</v>
      </c>
      <c r="G16" s="25">
        <v>3</v>
      </c>
      <c r="H16" s="25">
        <v>5.5</v>
      </c>
      <c r="I16" s="25">
        <v>2.5</v>
      </c>
      <c r="J16" s="25">
        <v>5</v>
      </c>
      <c r="K16" s="25">
        <v>3.5</v>
      </c>
      <c r="L16" s="25">
        <v>6.5</v>
      </c>
      <c r="M16" s="25">
        <v>3</v>
      </c>
      <c r="N16" s="25">
        <v>7</v>
      </c>
      <c r="O16" s="25">
        <v>4</v>
      </c>
      <c r="P16" s="25">
        <v>4</v>
      </c>
      <c r="Q16" s="25">
        <v>2</v>
      </c>
      <c r="R16" s="25">
        <v>7</v>
      </c>
      <c r="S16" s="25">
        <v>4</v>
      </c>
      <c r="T16" s="25">
        <v>6</v>
      </c>
      <c r="U16" s="25">
        <v>4</v>
      </c>
      <c r="V16" s="25">
        <v>7</v>
      </c>
      <c r="W16" s="25">
        <v>2.5</v>
      </c>
      <c r="X16" s="48">
        <v>92</v>
      </c>
    </row>
    <row r="17" spans="1:24" ht="15.75">
      <c r="A17" s="35" t="s">
        <v>73</v>
      </c>
      <c r="B17" s="36" t="s">
        <v>48</v>
      </c>
      <c r="C17" s="32" t="s">
        <v>72</v>
      </c>
      <c r="D17" s="25">
        <v>5</v>
      </c>
      <c r="E17" s="25">
        <v>4</v>
      </c>
      <c r="F17" s="25">
        <v>6.5</v>
      </c>
      <c r="G17" s="25">
        <v>3</v>
      </c>
      <c r="H17" s="25">
        <v>4.5</v>
      </c>
      <c r="I17" s="25">
        <v>2.5</v>
      </c>
      <c r="J17" s="25">
        <v>4.5</v>
      </c>
      <c r="K17" s="25">
        <v>3.5</v>
      </c>
      <c r="L17" s="25">
        <v>6</v>
      </c>
      <c r="M17" s="25">
        <v>3.5</v>
      </c>
      <c r="N17" s="25">
        <v>7</v>
      </c>
      <c r="O17" s="25">
        <v>4</v>
      </c>
      <c r="P17" s="25">
        <v>4</v>
      </c>
      <c r="Q17" s="25">
        <v>4</v>
      </c>
      <c r="R17" s="25">
        <v>5.5</v>
      </c>
      <c r="S17" s="25">
        <v>3</v>
      </c>
      <c r="T17" s="25">
        <v>5</v>
      </c>
      <c r="U17" s="25">
        <v>2.5</v>
      </c>
      <c r="V17" s="25">
        <v>8.5</v>
      </c>
      <c r="W17" s="25">
        <v>3</v>
      </c>
      <c r="X17" s="48">
        <v>89.5</v>
      </c>
    </row>
    <row r="18" spans="1:24" ht="15.75">
      <c r="A18" s="35" t="s">
        <v>85</v>
      </c>
      <c r="B18" s="36" t="s">
        <v>44</v>
      </c>
      <c r="C18" s="32" t="s">
        <v>71</v>
      </c>
      <c r="D18" s="25">
        <v>4</v>
      </c>
      <c r="E18" s="25">
        <v>4</v>
      </c>
      <c r="F18" s="25">
        <v>4</v>
      </c>
      <c r="G18" s="25">
        <v>3</v>
      </c>
      <c r="H18" s="25">
        <v>5</v>
      </c>
      <c r="I18" s="25">
        <v>2.5</v>
      </c>
      <c r="J18" s="25">
        <v>4</v>
      </c>
      <c r="K18" s="25">
        <v>3.5</v>
      </c>
      <c r="L18" s="25">
        <v>5.5</v>
      </c>
      <c r="M18" s="25">
        <v>4</v>
      </c>
      <c r="N18" s="25">
        <v>8</v>
      </c>
      <c r="O18" s="25">
        <v>4</v>
      </c>
      <c r="P18" s="25">
        <v>3</v>
      </c>
      <c r="Q18" s="25">
        <v>3</v>
      </c>
      <c r="R18" s="25">
        <v>7</v>
      </c>
      <c r="S18" s="25">
        <v>3.5</v>
      </c>
      <c r="T18" s="25">
        <v>2</v>
      </c>
      <c r="U18" s="25">
        <v>3.5</v>
      </c>
      <c r="V18" s="25">
        <v>10</v>
      </c>
      <c r="W18" s="25">
        <v>4</v>
      </c>
      <c r="X18" s="48">
        <v>87.5</v>
      </c>
    </row>
    <row r="19" spans="1:24" ht="15.75">
      <c r="A19" s="35" t="s">
        <v>60</v>
      </c>
      <c r="B19" s="36" t="s">
        <v>65</v>
      </c>
      <c r="C19" s="32" t="s">
        <v>72</v>
      </c>
      <c r="D19" s="25">
        <v>5</v>
      </c>
      <c r="E19" s="25">
        <v>4</v>
      </c>
      <c r="F19" s="25">
        <v>2</v>
      </c>
      <c r="G19" s="25">
        <v>2</v>
      </c>
      <c r="H19" s="25">
        <v>6</v>
      </c>
      <c r="I19" s="25">
        <v>3</v>
      </c>
      <c r="J19" s="25">
        <v>5.5</v>
      </c>
      <c r="K19" s="25">
        <v>4</v>
      </c>
      <c r="L19" s="25">
        <v>6</v>
      </c>
      <c r="M19" s="25">
        <v>3.5</v>
      </c>
      <c r="N19" s="25">
        <v>6</v>
      </c>
      <c r="O19" s="25">
        <v>3</v>
      </c>
      <c r="P19" s="25">
        <v>4</v>
      </c>
      <c r="Q19" s="25">
        <v>3</v>
      </c>
      <c r="R19" s="25">
        <v>6</v>
      </c>
      <c r="S19" s="25">
        <v>4</v>
      </c>
      <c r="T19" s="25">
        <v>4</v>
      </c>
      <c r="U19" s="25">
        <v>4</v>
      </c>
      <c r="V19" s="25">
        <v>8.5</v>
      </c>
      <c r="W19" s="25">
        <v>3</v>
      </c>
      <c r="X19" s="48">
        <v>86.5</v>
      </c>
    </row>
    <row r="20" spans="1:24" ht="15.75">
      <c r="A20" s="35" t="s">
        <v>59</v>
      </c>
      <c r="B20" s="36" t="s">
        <v>64</v>
      </c>
      <c r="C20" s="32" t="s">
        <v>72</v>
      </c>
      <c r="D20" s="25">
        <v>5</v>
      </c>
      <c r="E20" s="25">
        <v>3.5</v>
      </c>
      <c r="F20" s="25">
        <v>1.5</v>
      </c>
      <c r="G20" s="25">
        <v>2</v>
      </c>
      <c r="H20" s="25">
        <v>4.5</v>
      </c>
      <c r="I20" s="25">
        <v>2.5</v>
      </c>
      <c r="J20" s="25">
        <v>5</v>
      </c>
      <c r="K20" s="25">
        <v>3</v>
      </c>
      <c r="L20" s="25">
        <v>5.5</v>
      </c>
      <c r="M20" s="25">
        <v>4</v>
      </c>
      <c r="N20" s="25">
        <v>8</v>
      </c>
      <c r="O20" s="25">
        <v>4</v>
      </c>
      <c r="P20" s="25">
        <v>6</v>
      </c>
      <c r="Q20" s="25">
        <v>3</v>
      </c>
      <c r="R20" s="25">
        <v>6</v>
      </c>
      <c r="S20" s="25">
        <v>2.5</v>
      </c>
      <c r="T20" s="25">
        <v>4.5</v>
      </c>
      <c r="U20" s="25">
        <v>3</v>
      </c>
      <c r="V20" s="25">
        <v>8</v>
      </c>
      <c r="W20" s="25">
        <v>3</v>
      </c>
      <c r="X20" s="48">
        <v>84.5</v>
      </c>
    </row>
    <row r="21" spans="1:24" ht="15.75">
      <c r="A21" s="35" t="s">
        <v>80</v>
      </c>
      <c r="B21" s="36" t="s">
        <v>83</v>
      </c>
      <c r="C21" s="32" t="s">
        <v>79</v>
      </c>
      <c r="D21" s="25">
        <v>6</v>
      </c>
      <c r="E21" s="25">
        <v>4</v>
      </c>
      <c r="F21" s="25">
        <v>7</v>
      </c>
      <c r="G21" s="25">
        <v>2.5</v>
      </c>
      <c r="H21" s="25">
        <v>3</v>
      </c>
      <c r="I21" s="25">
        <v>2.5</v>
      </c>
      <c r="J21" s="25">
        <v>4</v>
      </c>
      <c r="K21" s="25">
        <v>2.5</v>
      </c>
      <c r="L21" s="25">
        <v>4.5</v>
      </c>
      <c r="M21" s="25">
        <v>3</v>
      </c>
      <c r="N21" s="25">
        <v>5</v>
      </c>
      <c r="O21" s="25">
        <v>4</v>
      </c>
      <c r="P21" s="25">
        <v>4</v>
      </c>
      <c r="Q21" s="25">
        <v>2</v>
      </c>
      <c r="R21" s="25">
        <v>6</v>
      </c>
      <c r="S21" s="25">
        <v>4</v>
      </c>
      <c r="T21" s="25">
        <v>2</v>
      </c>
      <c r="U21" s="25">
        <v>4</v>
      </c>
      <c r="V21" s="25">
        <v>8</v>
      </c>
      <c r="W21" s="25">
        <v>2</v>
      </c>
      <c r="X21" s="48">
        <v>80</v>
      </c>
    </row>
    <row r="22" spans="1:24" ht="15.75">
      <c r="A22" s="35" t="s">
        <v>81</v>
      </c>
      <c r="B22" s="36" t="s">
        <v>84</v>
      </c>
      <c r="C22" s="32" t="s">
        <v>79</v>
      </c>
      <c r="D22" s="25">
        <v>6</v>
      </c>
      <c r="E22" s="25">
        <v>4</v>
      </c>
      <c r="F22" s="25">
        <v>7</v>
      </c>
      <c r="G22" s="25">
        <v>2.5</v>
      </c>
      <c r="H22" s="25">
        <v>3</v>
      </c>
      <c r="I22" s="25">
        <v>2.5</v>
      </c>
      <c r="J22" s="25">
        <v>4</v>
      </c>
      <c r="K22" s="25">
        <v>2.5</v>
      </c>
      <c r="L22" s="25">
        <v>4.5</v>
      </c>
      <c r="M22" s="25">
        <v>3</v>
      </c>
      <c r="N22" s="25">
        <v>5</v>
      </c>
      <c r="O22" s="25">
        <v>4</v>
      </c>
      <c r="P22" s="25">
        <v>4</v>
      </c>
      <c r="Q22" s="25">
        <v>2</v>
      </c>
      <c r="R22" s="25">
        <v>6</v>
      </c>
      <c r="S22" s="25">
        <v>4</v>
      </c>
      <c r="T22" s="25">
        <v>2</v>
      </c>
      <c r="U22" s="25">
        <v>3</v>
      </c>
      <c r="V22" s="25">
        <v>8</v>
      </c>
      <c r="W22" s="25">
        <v>2</v>
      </c>
      <c r="X22" s="48">
        <v>79</v>
      </c>
    </row>
    <row r="23" spans="1:24" ht="15.75">
      <c r="A23" s="35" t="s">
        <v>111</v>
      </c>
      <c r="B23" s="36" t="s">
        <v>112</v>
      </c>
      <c r="C23" s="32" t="s">
        <v>79</v>
      </c>
      <c r="D23" s="25">
        <v>4</v>
      </c>
      <c r="E23" s="25">
        <v>3</v>
      </c>
      <c r="F23" s="25">
        <v>4</v>
      </c>
      <c r="G23" s="25">
        <v>2</v>
      </c>
      <c r="H23" s="25">
        <v>4</v>
      </c>
      <c r="I23" s="25">
        <v>2</v>
      </c>
      <c r="J23" s="25">
        <v>3</v>
      </c>
      <c r="K23" s="25">
        <v>2</v>
      </c>
      <c r="L23" s="25">
        <v>4</v>
      </c>
      <c r="M23" s="25">
        <v>3.5</v>
      </c>
      <c r="N23" s="25">
        <v>5</v>
      </c>
      <c r="O23" s="25">
        <v>3</v>
      </c>
      <c r="P23" s="25">
        <v>3</v>
      </c>
      <c r="Q23" s="25">
        <v>3</v>
      </c>
      <c r="R23" s="25">
        <v>5</v>
      </c>
      <c r="S23" s="25">
        <v>3</v>
      </c>
      <c r="T23" s="25">
        <v>3</v>
      </c>
      <c r="U23" s="25">
        <v>3.5</v>
      </c>
      <c r="V23" s="25">
        <v>8.5</v>
      </c>
      <c r="W23" s="25">
        <v>2</v>
      </c>
      <c r="X23" s="48">
        <v>70.5</v>
      </c>
    </row>
    <row r="24" spans="1:24" ht="15.75">
      <c r="A24" s="37" t="s">
        <v>63</v>
      </c>
      <c r="B24" s="38" t="s">
        <v>68</v>
      </c>
      <c r="C24" s="33" t="s">
        <v>72</v>
      </c>
      <c r="D24" s="26">
        <v>5</v>
      </c>
      <c r="E24" s="26">
        <v>4</v>
      </c>
      <c r="F24" s="26">
        <v>4.5</v>
      </c>
      <c r="G24" s="26">
        <v>2</v>
      </c>
      <c r="H24" s="26">
        <v>3</v>
      </c>
      <c r="I24" s="26">
        <v>2.5</v>
      </c>
      <c r="J24" s="26">
        <v>2</v>
      </c>
      <c r="K24" s="26">
        <v>2</v>
      </c>
      <c r="L24" s="26">
        <v>4</v>
      </c>
      <c r="M24" s="26">
        <v>3</v>
      </c>
      <c r="N24" s="26">
        <v>3</v>
      </c>
      <c r="O24" s="26">
        <v>3</v>
      </c>
      <c r="P24" s="26">
        <v>2</v>
      </c>
      <c r="Q24" s="26">
        <v>2</v>
      </c>
      <c r="R24" s="26">
        <v>7</v>
      </c>
      <c r="S24" s="26">
        <v>3</v>
      </c>
      <c r="T24" s="26">
        <v>3</v>
      </c>
      <c r="U24" s="26">
        <v>2</v>
      </c>
      <c r="V24" s="26">
        <v>6</v>
      </c>
      <c r="W24" s="26">
        <v>1.5</v>
      </c>
      <c r="X24" s="49">
        <v>64.5</v>
      </c>
    </row>
    <row r="25" spans="1:24" ht="15.75">
      <c r="A25" s="37" t="s">
        <v>61</v>
      </c>
      <c r="B25" s="38" t="s">
        <v>66</v>
      </c>
      <c r="C25" s="33" t="s">
        <v>72</v>
      </c>
      <c r="D25" s="26">
        <v>4.5</v>
      </c>
      <c r="E25" s="26">
        <v>3</v>
      </c>
      <c r="F25" s="26">
        <v>1.5</v>
      </c>
      <c r="G25" s="26">
        <v>2.5</v>
      </c>
      <c r="H25" s="26">
        <v>2</v>
      </c>
      <c r="I25" s="26">
        <v>2</v>
      </c>
      <c r="J25" s="26">
        <v>3</v>
      </c>
      <c r="K25" s="26">
        <v>2.5</v>
      </c>
      <c r="L25" s="26">
        <v>4</v>
      </c>
      <c r="M25" s="26">
        <v>3</v>
      </c>
      <c r="N25" s="26">
        <v>3</v>
      </c>
      <c r="O25" s="26">
        <v>3</v>
      </c>
      <c r="P25" s="26">
        <v>3</v>
      </c>
      <c r="Q25" s="26">
        <v>2</v>
      </c>
      <c r="R25" s="26">
        <v>5</v>
      </c>
      <c r="S25" s="26">
        <v>3</v>
      </c>
      <c r="T25" s="26">
        <v>2.5</v>
      </c>
      <c r="U25" s="26">
        <v>2.5</v>
      </c>
      <c r="V25" s="26">
        <v>5</v>
      </c>
      <c r="W25" s="26">
        <v>2.5</v>
      </c>
      <c r="X25" s="49">
        <v>59.5</v>
      </c>
    </row>
    <row r="26" spans="1:24" ht="15.75">
      <c r="A26" s="37" t="s">
        <v>62</v>
      </c>
      <c r="B26" s="38" t="s">
        <v>67</v>
      </c>
      <c r="C26" s="33" t="s">
        <v>72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9">
        <v>0</v>
      </c>
    </row>
    <row r="27" spans="1:24" ht="16.5" thickBot="1">
      <c r="A27" s="39" t="s">
        <v>86</v>
      </c>
      <c r="B27" s="40" t="s">
        <v>87</v>
      </c>
      <c r="C27" s="34" t="s">
        <v>72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50">
        <v>0</v>
      </c>
    </row>
    <row r="40" ht="13.5" thickBot="1"/>
    <row r="41" spans="2:22" ht="12.75">
      <c r="B41" s="144" t="s">
        <v>309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6"/>
    </row>
    <row r="42" spans="2:22" ht="13.5" thickBot="1"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9"/>
    </row>
    <row r="43" spans="4:24" ht="12.75">
      <c r="D43" s="42" t="s">
        <v>88</v>
      </c>
      <c r="E43" s="43">
        <v>1</v>
      </c>
      <c r="F43" s="43" t="s">
        <v>88</v>
      </c>
      <c r="G43" s="43">
        <v>2</v>
      </c>
      <c r="H43" s="43" t="s">
        <v>88</v>
      </c>
      <c r="I43" s="43">
        <v>3</v>
      </c>
      <c r="J43" s="43" t="s">
        <v>88</v>
      </c>
      <c r="K43" s="43">
        <v>4</v>
      </c>
      <c r="L43" s="43" t="s">
        <v>88</v>
      </c>
      <c r="M43" s="43">
        <v>5</v>
      </c>
      <c r="N43" s="43" t="s">
        <v>88</v>
      </c>
      <c r="O43" s="43">
        <v>6</v>
      </c>
      <c r="P43" s="43" t="s">
        <v>88</v>
      </c>
      <c r="Q43" s="43">
        <v>7</v>
      </c>
      <c r="R43" s="43" t="s">
        <v>88</v>
      </c>
      <c r="S43" s="43">
        <v>8</v>
      </c>
      <c r="T43" s="43" t="s">
        <v>88</v>
      </c>
      <c r="U43" s="43">
        <v>9</v>
      </c>
      <c r="V43" s="43" t="s">
        <v>88</v>
      </c>
      <c r="W43" s="44">
        <v>10</v>
      </c>
      <c r="X43" s="150" t="s">
        <v>89</v>
      </c>
    </row>
    <row r="44" spans="4:24" ht="13.5" thickBot="1">
      <c r="D44" s="45" t="s">
        <v>90</v>
      </c>
      <c r="E44" s="7" t="s">
        <v>91</v>
      </c>
      <c r="F44" s="7" t="s">
        <v>92</v>
      </c>
      <c r="G44" s="7" t="s">
        <v>93</v>
      </c>
      <c r="H44" s="7" t="s">
        <v>94</v>
      </c>
      <c r="I44" s="7" t="s">
        <v>95</v>
      </c>
      <c r="J44" s="7" t="s">
        <v>96</v>
      </c>
      <c r="K44" s="7" t="s">
        <v>97</v>
      </c>
      <c r="L44" s="7" t="s">
        <v>98</v>
      </c>
      <c r="M44" s="7" t="s">
        <v>99</v>
      </c>
      <c r="N44" s="7" t="s">
        <v>100</v>
      </c>
      <c r="O44" s="7" t="s">
        <v>101</v>
      </c>
      <c r="P44" s="7" t="s">
        <v>102</v>
      </c>
      <c r="Q44" s="7" t="s">
        <v>103</v>
      </c>
      <c r="R44" s="7" t="s">
        <v>104</v>
      </c>
      <c r="S44" s="7" t="s">
        <v>105</v>
      </c>
      <c r="T44" s="7" t="s">
        <v>106</v>
      </c>
      <c r="U44" s="7" t="s">
        <v>107</v>
      </c>
      <c r="V44" s="7" t="s">
        <v>108</v>
      </c>
      <c r="W44" s="46" t="s">
        <v>109</v>
      </c>
      <c r="X44" s="151"/>
    </row>
    <row r="45" spans="1:24" ht="15.75">
      <c r="A45" s="228" t="s">
        <v>114</v>
      </c>
      <c r="B45" s="229" t="s">
        <v>46</v>
      </c>
      <c r="C45" s="230" t="s">
        <v>72</v>
      </c>
      <c r="D45" s="231">
        <v>7</v>
      </c>
      <c r="E45" s="231">
        <v>4</v>
      </c>
      <c r="F45" s="231">
        <v>8</v>
      </c>
      <c r="G45" s="231">
        <v>4</v>
      </c>
      <c r="H45" s="231">
        <v>10</v>
      </c>
      <c r="I45" s="231">
        <v>2</v>
      </c>
      <c r="J45" s="231">
        <v>10</v>
      </c>
      <c r="K45" s="231">
        <v>4</v>
      </c>
      <c r="L45" s="231">
        <v>9</v>
      </c>
      <c r="M45" s="231">
        <v>3</v>
      </c>
      <c r="N45" s="231">
        <v>9</v>
      </c>
      <c r="O45" s="231">
        <v>4</v>
      </c>
      <c r="P45" s="231">
        <v>6.5</v>
      </c>
      <c r="Q45" s="231">
        <v>4</v>
      </c>
      <c r="R45" s="231">
        <v>9</v>
      </c>
      <c r="S45" s="231">
        <v>4</v>
      </c>
      <c r="T45" s="231">
        <v>9</v>
      </c>
      <c r="U45" s="231">
        <v>4</v>
      </c>
      <c r="V45" s="231">
        <v>11</v>
      </c>
      <c r="W45" s="231">
        <v>3</v>
      </c>
      <c r="X45" s="232">
        <f>SUM(D45:W45)</f>
        <v>124.5</v>
      </c>
    </row>
    <row r="46" spans="1:24" ht="15.75">
      <c r="A46" s="233" t="s">
        <v>82</v>
      </c>
      <c r="B46" s="234" t="s">
        <v>47</v>
      </c>
      <c r="C46" s="235" t="s">
        <v>79</v>
      </c>
      <c r="D46" s="236">
        <v>6.5</v>
      </c>
      <c r="E46" s="236">
        <v>4</v>
      </c>
      <c r="F46" s="236">
        <v>9</v>
      </c>
      <c r="G46" s="236">
        <v>4</v>
      </c>
      <c r="H46" s="236">
        <v>7</v>
      </c>
      <c r="I46" s="236">
        <v>4</v>
      </c>
      <c r="J46" s="236">
        <v>10</v>
      </c>
      <c r="K46" s="236">
        <v>4</v>
      </c>
      <c r="L46" s="236">
        <v>7</v>
      </c>
      <c r="M46" s="236">
        <v>4</v>
      </c>
      <c r="N46" s="236">
        <v>9</v>
      </c>
      <c r="O46" s="236">
        <v>4</v>
      </c>
      <c r="P46" s="236">
        <v>7</v>
      </c>
      <c r="Q46" s="236">
        <v>4</v>
      </c>
      <c r="R46" s="236">
        <v>9</v>
      </c>
      <c r="S46" s="236">
        <v>4</v>
      </c>
      <c r="T46" s="236">
        <v>8</v>
      </c>
      <c r="U46" s="236">
        <v>4</v>
      </c>
      <c r="V46" s="236">
        <v>10</v>
      </c>
      <c r="W46" s="236">
        <v>4</v>
      </c>
      <c r="X46" s="237">
        <f>SUM(D46:W46)</f>
        <v>122.5</v>
      </c>
    </row>
    <row r="47" spans="1:24" ht="15.75">
      <c r="A47" s="218" t="s">
        <v>75</v>
      </c>
      <c r="B47" s="219" t="s">
        <v>78</v>
      </c>
      <c r="C47" s="235" t="s">
        <v>72</v>
      </c>
      <c r="D47" s="236">
        <v>7</v>
      </c>
      <c r="E47" s="236">
        <v>3.5</v>
      </c>
      <c r="F47" s="236">
        <v>8</v>
      </c>
      <c r="G47" s="236">
        <v>4</v>
      </c>
      <c r="H47" s="236">
        <v>6</v>
      </c>
      <c r="I47" s="236">
        <v>3</v>
      </c>
      <c r="J47" s="236">
        <v>10</v>
      </c>
      <c r="K47" s="236">
        <v>4</v>
      </c>
      <c r="L47" s="236">
        <v>7</v>
      </c>
      <c r="M47" s="236">
        <v>4</v>
      </c>
      <c r="N47" s="236">
        <v>7</v>
      </c>
      <c r="O47" s="236">
        <v>4</v>
      </c>
      <c r="P47" s="236">
        <v>9</v>
      </c>
      <c r="Q47" s="236">
        <v>4</v>
      </c>
      <c r="R47" s="236">
        <v>9</v>
      </c>
      <c r="S47" s="236">
        <v>4</v>
      </c>
      <c r="T47" s="236">
        <v>9</v>
      </c>
      <c r="U47" s="236">
        <v>4</v>
      </c>
      <c r="V47" s="236">
        <v>10</v>
      </c>
      <c r="W47" s="236">
        <v>4</v>
      </c>
      <c r="X47" s="237">
        <f aca="true" t="shared" si="0" ref="X46:X57">SUM(D47:W47)</f>
        <v>120.5</v>
      </c>
    </row>
    <row r="48" spans="1:24" ht="15.75">
      <c r="A48" s="218" t="s">
        <v>54</v>
      </c>
      <c r="B48" s="219" t="s">
        <v>55</v>
      </c>
      <c r="C48" s="235" t="s">
        <v>72</v>
      </c>
      <c r="D48" s="236">
        <v>4.5</v>
      </c>
      <c r="E48" s="236">
        <v>4</v>
      </c>
      <c r="F48" s="236">
        <v>6</v>
      </c>
      <c r="G48" s="236">
        <v>4</v>
      </c>
      <c r="H48" s="236">
        <v>9</v>
      </c>
      <c r="I48" s="236">
        <v>3</v>
      </c>
      <c r="J48" s="236">
        <v>10</v>
      </c>
      <c r="K48" s="236">
        <v>4</v>
      </c>
      <c r="L48" s="236">
        <v>8</v>
      </c>
      <c r="M48" s="236">
        <v>4</v>
      </c>
      <c r="N48" s="236">
        <v>9</v>
      </c>
      <c r="O48" s="236">
        <v>4</v>
      </c>
      <c r="P48" s="236">
        <v>7</v>
      </c>
      <c r="Q48" s="236">
        <v>4</v>
      </c>
      <c r="R48" s="236">
        <v>9</v>
      </c>
      <c r="S48" s="236">
        <v>4</v>
      </c>
      <c r="T48" s="236">
        <v>8</v>
      </c>
      <c r="U48" s="236">
        <v>4</v>
      </c>
      <c r="V48" s="236">
        <v>11</v>
      </c>
      <c r="W48" s="236">
        <v>4</v>
      </c>
      <c r="X48" s="237">
        <f t="shared" si="0"/>
        <v>120.5</v>
      </c>
    </row>
    <row r="49" spans="1:24" ht="15.75">
      <c r="A49" s="224" t="s">
        <v>51</v>
      </c>
      <c r="B49" s="225" t="s">
        <v>69</v>
      </c>
      <c r="C49" s="32" t="s">
        <v>72</v>
      </c>
      <c r="D49" s="25">
        <v>6</v>
      </c>
      <c r="E49" s="25">
        <v>4</v>
      </c>
      <c r="F49" s="25">
        <v>6</v>
      </c>
      <c r="G49" s="25">
        <v>4</v>
      </c>
      <c r="H49" s="25">
        <v>7</v>
      </c>
      <c r="I49" s="25">
        <v>3</v>
      </c>
      <c r="J49" s="25">
        <v>10</v>
      </c>
      <c r="K49" s="25">
        <v>4</v>
      </c>
      <c r="L49" s="25">
        <v>8</v>
      </c>
      <c r="M49" s="25">
        <v>4</v>
      </c>
      <c r="N49" s="25">
        <v>8</v>
      </c>
      <c r="O49" s="25">
        <v>4</v>
      </c>
      <c r="P49" s="25">
        <v>6.5</v>
      </c>
      <c r="Q49" s="25">
        <v>4</v>
      </c>
      <c r="R49" s="25">
        <v>9</v>
      </c>
      <c r="S49" s="25">
        <v>4</v>
      </c>
      <c r="T49" s="25">
        <v>9</v>
      </c>
      <c r="U49" s="25">
        <v>4</v>
      </c>
      <c r="V49" s="25">
        <v>10</v>
      </c>
      <c r="W49" s="25">
        <v>4</v>
      </c>
      <c r="X49" s="220">
        <f t="shared" si="0"/>
        <v>118.5</v>
      </c>
    </row>
    <row r="50" spans="1:24" ht="15.75">
      <c r="A50" s="224" t="s">
        <v>53</v>
      </c>
      <c r="B50" s="225" t="s">
        <v>50</v>
      </c>
      <c r="C50" s="32" t="s">
        <v>72</v>
      </c>
      <c r="D50" s="25">
        <v>4.5</v>
      </c>
      <c r="E50" s="25">
        <v>4</v>
      </c>
      <c r="F50" s="25">
        <v>6</v>
      </c>
      <c r="G50" s="25">
        <v>4</v>
      </c>
      <c r="H50" s="25">
        <v>7</v>
      </c>
      <c r="I50" s="25">
        <v>2</v>
      </c>
      <c r="J50" s="25">
        <v>10</v>
      </c>
      <c r="K50" s="25">
        <v>4</v>
      </c>
      <c r="L50" s="25">
        <v>8</v>
      </c>
      <c r="M50" s="25">
        <v>3</v>
      </c>
      <c r="N50" s="25">
        <v>9</v>
      </c>
      <c r="O50" s="25">
        <v>4</v>
      </c>
      <c r="P50" s="25">
        <v>7</v>
      </c>
      <c r="Q50" s="25">
        <v>4</v>
      </c>
      <c r="R50" s="25">
        <v>9</v>
      </c>
      <c r="S50" s="25">
        <v>4</v>
      </c>
      <c r="T50" s="25">
        <v>8</v>
      </c>
      <c r="U50" s="25">
        <v>4</v>
      </c>
      <c r="V50" s="25">
        <v>11</v>
      </c>
      <c r="W50" s="25">
        <v>4</v>
      </c>
      <c r="X50" s="220">
        <f t="shared" si="0"/>
        <v>116.5</v>
      </c>
    </row>
    <row r="51" spans="1:24" ht="15.75">
      <c r="A51" s="224" t="s">
        <v>52</v>
      </c>
      <c r="B51" s="225" t="s">
        <v>70</v>
      </c>
      <c r="C51" s="32" t="s">
        <v>72</v>
      </c>
      <c r="D51" s="25">
        <v>4</v>
      </c>
      <c r="E51" s="25">
        <v>4</v>
      </c>
      <c r="F51" s="25">
        <v>5</v>
      </c>
      <c r="G51" s="25">
        <v>2</v>
      </c>
      <c r="H51" s="25">
        <v>9</v>
      </c>
      <c r="I51" s="25">
        <v>3</v>
      </c>
      <c r="J51" s="25">
        <v>10</v>
      </c>
      <c r="K51" s="25">
        <v>3</v>
      </c>
      <c r="L51" s="25">
        <v>7</v>
      </c>
      <c r="M51" s="25">
        <v>3</v>
      </c>
      <c r="N51" s="25">
        <v>8</v>
      </c>
      <c r="O51" s="25">
        <v>4</v>
      </c>
      <c r="P51" s="25">
        <v>8</v>
      </c>
      <c r="Q51" s="25">
        <v>4</v>
      </c>
      <c r="R51" s="25">
        <v>9</v>
      </c>
      <c r="S51" s="25">
        <v>4</v>
      </c>
      <c r="T51" s="25">
        <v>9</v>
      </c>
      <c r="U51" s="25">
        <v>4</v>
      </c>
      <c r="V51" s="25">
        <v>11</v>
      </c>
      <c r="W51" s="25">
        <v>4</v>
      </c>
      <c r="X51" s="220">
        <f t="shared" si="0"/>
        <v>115</v>
      </c>
    </row>
    <row r="52" spans="1:24" ht="15.75">
      <c r="A52" s="224" t="s">
        <v>110</v>
      </c>
      <c r="B52" s="225" t="s">
        <v>77</v>
      </c>
      <c r="C52" s="32" t="s">
        <v>72</v>
      </c>
      <c r="D52" s="25">
        <v>2.5</v>
      </c>
      <c r="E52" s="25">
        <v>3.5</v>
      </c>
      <c r="F52" s="25">
        <v>6</v>
      </c>
      <c r="G52" s="25">
        <v>2.5</v>
      </c>
      <c r="H52" s="25">
        <v>7</v>
      </c>
      <c r="I52" s="25">
        <v>3</v>
      </c>
      <c r="J52" s="25">
        <v>10</v>
      </c>
      <c r="K52" s="25">
        <v>4</v>
      </c>
      <c r="L52" s="25">
        <v>6</v>
      </c>
      <c r="M52" s="25">
        <v>4</v>
      </c>
      <c r="N52" s="25">
        <v>9</v>
      </c>
      <c r="O52" s="25">
        <v>4</v>
      </c>
      <c r="P52" s="25">
        <v>6.5</v>
      </c>
      <c r="Q52" s="25">
        <v>4</v>
      </c>
      <c r="R52" s="25">
        <v>9</v>
      </c>
      <c r="S52" s="25">
        <v>4</v>
      </c>
      <c r="T52" s="25">
        <v>8</v>
      </c>
      <c r="U52" s="25">
        <v>3</v>
      </c>
      <c r="V52" s="25">
        <v>10</v>
      </c>
      <c r="W52" s="25">
        <v>4</v>
      </c>
      <c r="X52" s="220">
        <f t="shared" si="0"/>
        <v>110</v>
      </c>
    </row>
    <row r="53" spans="1:24" ht="15.75">
      <c r="A53" s="224" t="s">
        <v>58</v>
      </c>
      <c r="B53" s="225" t="s">
        <v>76</v>
      </c>
      <c r="C53" s="32" t="s">
        <v>72</v>
      </c>
      <c r="D53" s="25">
        <v>2.5</v>
      </c>
      <c r="E53" s="25">
        <v>4</v>
      </c>
      <c r="F53" s="25">
        <v>6.5</v>
      </c>
      <c r="G53" s="25">
        <v>4</v>
      </c>
      <c r="H53" s="25">
        <v>6</v>
      </c>
      <c r="I53" s="25">
        <v>3</v>
      </c>
      <c r="J53" s="25">
        <v>8</v>
      </c>
      <c r="K53" s="25">
        <v>4</v>
      </c>
      <c r="L53" s="25">
        <v>6</v>
      </c>
      <c r="M53" s="25">
        <v>2</v>
      </c>
      <c r="N53" s="25">
        <v>9</v>
      </c>
      <c r="O53" s="25">
        <v>3.5</v>
      </c>
      <c r="P53" s="25">
        <v>6</v>
      </c>
      <c r="Q53" s="25">
        <v>4</v>
      </c>
      <c r="R53" s="25">
        <v>9</v>
      </c>
      <c r="S53" s="25">
        <v>4</v>
      </c>
      <c r="T53" s="25">
        <v>9</v>
      </c>
      <c r="U53" s="25">
        <v>4</v>
      </c>
      <c r="V53" s="25">
        <v>11</v>
      </c>
      <c r="W53" s="25">
        <v>3</v>
      </c>
      <c r="X53" s="220">
        <f t="shared" si="0"/>
        <v>108.5</v>
      </c>
    </row>
    <row r="54" spans="1:24" ht="15.75">
      <c r="A54" s="224" t="s">
        <v>73</v>
      </c>
      <c r="B54" s="225" t="s">
        <v>48</v>
      </c>
      <c r="C54" s="32" t="s">
        <v>72</v>
      </c>
      <c r="D54" s="25">
        <v>3</v>
      </c>
      <c r="E54" s="25">
        <v>3.5</v>
      </c>
      <c r="F54" s="25">
        <v>5</v>
      </c>
      <c r="G54" s="25">
        <v>4</v>
      </c>
      <c r="H54" s="25">
        <v>4</v>
      </c>
      <c r="I54" s="25">
        <v>2</v>
      </c>
      <c r="J54" s="25">
        <v>8</v>
      </c>
      <c r="K54" s="25">
        <v>4</v>
      </c>
      <c r="L54" s="25">
        <v>4</v>
      </c>
      <c r="M54" s="25">
        <v>2</v>
      </c>
      <c r="N54" s="25">
        <v>7</v>
      </c>
      <c r="O54" s="25">
        <v>3.5</v>
      </c>
      <c r="P54" s="25">
        <v>7</v>
      </c>
      <c r="Q54" s="25">
        <v>4</v>
      </c>
      <c r="R54" s="25">
        <v>9</v>
      </c>
      <c r="S54" s="25">
        <v>4</v>
      </c>
      <c r="T54" s="25">
        <v>6</v>
      </c>
      <c r="U54" s="25">
        <v>3</v>
      </c>
      <c r="V54" s="25">
        <v>10</v>
      </c>
      <c r="W54" s="25">
        <v>2</v>
      </c>
      <c r="X54" s="220">
        <f t="shared" si="0"/>
        <v>95</v>
      </c>
    </row>
    <row r="55" spans="1:24" ht="15.75">
      <c r="A55" s="224" t="s">
        <v>59</v>
      </c>
      <c r="B55" s="225" t="s">
        <v>64</v>
      </c>
      <c r="C55" s="32" t="s">
        <v>72</v>
      </c>
      <c r="D55" s="25">
        <v>2.5</v>
      </c>
      <c r="E55" s="25">
        <v>3.5</v>
      </c>
      <c r="F55" s="25">
        <v>4</v>
      </c>
      <c r="G55" s="25">
        <v>3.5</v>
      </c>
      <c r="H55" s="25">
        <v>4</v>
      </c>
      <c r="I55" s="25">
        <v>2</v>
      </c>
      <c r="J55" s="25">
        <v>8</v>
      </c>
      <c r="K55" s="25">
        <v>3</v>
      </c>
      <c r="L55" s="25">
        <v>4</v>
      </c>
      <c r="M55" s="25">
        <v>3</v>
      </c>
      <c r="N55" s="25">
        <v>8</v>
      </c>
      <c r="O55" s="25">
        <v>4</v>
      </c>
      <c r="P55" s="25">
        <v>6.5</v>
      </c>
      <c r="Q55" s="25">
        <v>4</v>
      </c>
      <c r="R55" s="25">
        <v>7</v>
      </c>
      <c r="S55" s="25">
        <v>4</v>
      </c>
      <c r="T55" s="25">
        <v>6</v>
      </c>
      <c r="U55" s="25">
        <v>3</v>
      </c>
      <c r="V55" s="25">
        <v>9</v>
      </c>
      <c r="W55" s="25">
        <v>3</v>
      </c>
      <c r="X55" s="220">
        <f t="shared" si="0"/>
        <v>92</v>
      </c>
    </row>
    <row r="56" spans="1:24" ht="15.75">
      <c r="A56" s="224" t="s">
        <v>80</v>
      </c>
      <c r="B56" s="225" t="s">
        <v>83</v>
      </c>
      <c r="C56" s="32" t="s">
        <v>79</v>
      </c>
      <c r="D56" s="25">
        <v>2.5</v>
      </c>
      <c r="E56" s="25">
        <v>4</v>
      </c>
      <c r="F56" s="25">
        <v>3</v>
      </c>
      <c r="G56" s="25">
        <v>3.5</v>
      </c>
      <c r="H56" s="25">
        <v>4</v>
      </c>
      <c r="I56" s="25">
        <v>3</v>
      </c>
      <c r="J56" s="25">
        <v>3</v>
      </c>
      <c r="K56" s="25">
        <v>3</v>
      </c>
      <c r="L56" s="25">
        <v>5</v>
      </c>
      <c r="M56" s="25">
        <v>3</v>
      </c>
      <c r="N56" s="25">
        <v>6</v>
      </c>
      <c r="O56" s="25">
        <v>3</v>
      </c>
      <c r="P56" s="25">
        <v>5.5</v>
      </c>
      <c r="Q56" s="25">
        <v>4</v>
      </c>
      <c r="R56" s="25">
        <v>7</v>
      </c>
      <c r="S56" s="25">
        <v>4</v>
      </c>
      <c r="T56" s="25">
        <v>6</v>
      </c>
      <c r="U56" s="25">
        <v>4</v>
      </c>
      <c r="V56" s="25">
        <v>5</v>
      </c>
      <c r="W56" s="25">
        <v>3</v>
      </c>
      <c r="X56" s="220">
        <f t="shared" si="0"/>
        <v>81.5</v>
      </c>
    </row>
    <row r="57" spans="1:24" ht="16.5" thickBot="1">
      <c r="A57" s="226" t="s">
        <v>111</v>
      </c>
      <c r="B57" s="227" t="s">
        <v>112</v>
      </c>
      <c r="C57" s="221" t="s">
        <v>79</v>
      </c>
      <c r="D57" s="222">
        <v>2.5</v>
      </c>
      <c r="E57" s="222">
        <v>2</v>
      </c>
      <c r="F57" s="222">
        <v>2</v>
      </c>
      <c r="G57" s="222">
        <v>1.5</v>
      </c>
      <c r="H57" s="222">
        <v>4</v>
      </c>
      <c r="I57" s="222">
        <v>1</v>
      </c>
      <c r="J57" s="222">
        <v>5</v>
      </c>
      <c r="K57" s="222">
        <v>3</v>
      </c>
      <c r="L57" s="222">
        <v>4</v>
      </c>
      <c r="M57" s="222">
        <v>2</v>
      </c>
      <c r="N57" s="222">
        <v>6</v>
      </c>
      <c r="O57" s="222">
        <v>3</v>
      </c>
      <c r="P57" s="222">
        <v>6</v>
      </c>
      <c r="Q57" s="222">
        <v>4</v>
      </c>
      <c r="R57" s="222">
        <v>6</v>
      </c>
      <c r="S57" s="222">
        <v>4</v>
      </c>
      <c r="T57" s="222">
        <v>6</v>
      </c>
      <c r="U57" s="222">
        <v>3</v>
      </c>
      <c r="V57" s="222">
        <v>5</v>
      </c>
      <c r="W57" s="222">
        <v>1</v>
      </c>
      <c r="X57" s="223">
        <f t="shared" si="0"/>
        <v>71</v>
      </c>
    </row>
  </sheetData>
  <mergeCells count="4">
    <mergeCell ref="B1:V2"/>
    <mergeCell ref="X3:X4"/>
    <mergeCell ref="B41:V42"/>
    <mergeCell ref="X43:X44"/>
  </mergeCells>
  <printOptions/>
  <pageMargins left="0.3937007874015748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2">
      <selection activeCell="I15" sqref="I15"/>
    </sheetView>
  </sheetViews>
  <sheetFormatPr defaultColWidth="11.421875" defaultRowHeight="12.75"/>
  <cols>
    <col min="1" max="1" width="16.421875" style="0" customWidth="1"/>
    <col min="3" max="7" width="9.7109375" style="0" customWidth="1"/>
  </cols>
  <sheetData>
    <row r="3" spans="2:7" ht="12.75">
      <c r="B3" s="152" t="s">
        <v>303</v>
      </c>
      <c r="C3" s="152"/>
      <c r="D3" s="152"/>
      <c r="E3" s="152"/>
      <c r="F3" s="152"/>
      <c r="G3" s="152"/>
    </row>
    <row r="5" spans="1:8" ht="12.75">
      <c r="A5" s="3" t="s">
        <v>308</v>
      </c>
      <c r="C5" s="2" t="s">
        <v>226</v>
      </c>
      <c r="D5" s="2" t="s">
        <v>227</v>
      </c>
      <c r="E5" s="2" t="s">
        <v>228</v>
      </c>
      <c r="F5" s="2" t="s">
        <v>229</v>
      </c>
      <c r="G5" s="2" t="s">
        <v>9</v>
      </c>
      <c r="H5" s="2" t="s">
        <v>302</v>
      </c>
    </row>
    <row r="6" spans="1:8" ht="15">
      <c r="A6" s="36" t="s">
        <v>75</v>
      </c>
      <c r="B6" s="36" t="s">
        <v>267</v>
      </c>
      <c r="C6" s="61">
        <v>13.6</v>
      </c>
      <c r="D6" s="61">
        <v>11.5</v>
      </c>
      <c r="E6" s="61">
        <v>11.05</v>
      </c>
      <c r="F6" s="61">
        <v>13.3</v>
      </c>
      <c r="G6" s="10">
        <f aca="true" t="shared" si="0" ref="G6:G12">SUM(C6,D6,E6,F6)</f>
        <v>49.45</v>
      </c>
      <c r="H6" s="2" t="s">
        <v>190</v>
      </c>
    </row>
    <row r="7" spans="1:8" ht="15">
      <c r="A7" s="138" t="s">
        <v>136</v>
      </c>
      <c r="B7" s="138" t="s">
        <v>57</v>
      </c>
      <c r="C7" s="76">
        <v>11.6</v>
      </c>
      <c r="D7" s="76">
        <v>10.95</v>
      </c>
      <c r="E7" s="76">
        <v>10.75</v>
      </c>
      <c r="F7" s="76">
        <v>11.75</v>
      </c>
      <c r="G7" s="120">
        <f t="shared" si="0"/>
        <v>45.05</v>
      </c>
      <c r="H7" s="126" t="s">
        <v>304</v>
      </c>
    </row>
    <row r="8" spans="1:8" ht="15">
      <c r="A8" s="138" t="s">
        <v>51</v>
      </c>
      <c r="B8" s="138" t="s">
        <v>69</v>
      </c>
      <c r="C8" s="76">
        <v>11</v>
      </c>
      <c r="D8" s="76">
        <v>11.55</v>
      </c>
      <c r="E8" s="76">
        <v>10.6</v>
      </c>
      <c r="F8" s="76">
        <v>12.4</v>
      </c>
      <c r="G8" s="120">
        <f t="shared" si="0"/>
        <v>45.55</v>
      </c>
      <c r="H8" s="126" t="s">
        <v>305</v>
      </c>
    </row>
    <row r="9" spans="1:8" ht="15">
      <c r="A9" s="36" t="s">
        <v>114</v>
      </c>
      <c r="B9" s="36" t="s">
        <v>46</v>
      </c>
      <c r="C9" s="61">
        <v>11.85</v>
      </c>
      <c r="D9" s="61">
        <v>11</v>
      </c>
      <c r="E9" s="61">
        <v>10.1</v>
      </c>
      <c r="F9" s="61">
        <v>13.25</v>
      </c>
      <c r="G9" s="10">
        <f t="shared" si="0"/>
        <v>46.2</v>
      </c>
      <c r="H9" s="2" t="s">
        <v>298</v>
      </c>
    </row>
    <row r="10" spans="1:8" ht="15">
      <c r="A10" s="36" t="s">
        <v>110</v>
      </c>
      <c r="B10" s="36" t="s">
        <v>77</v>
      </c>
      <c r="C10" s="61">
        <v>12.2</v>
      </c>
      <c r="D10" s="61">
        <v>10.35</v>
      </c>
      <c r="E10" s="61">
        <v>11.35</v>
      </c>
      <c r="F10" s="61">
        <v>13.3</v>
      </c>
      <c r="G10" s="10">
        <f t="shared" si="0"/>
        <v>47.2</v>
      </c>
      <c r="H10" s="2" t="s">
        <v>41</v>
      </c>
    </row>
    <row r="11" spans="1:8" ht="15">
      <c r="A11" s="36" t="s">
        <v>52</v>
      </c>
      <c r="B11" s="36" t="s">
        <v>70</v>
      </c>
      <c r="C11" s="61">
        <v>12.25</v>
      </c>
      <c r="D11" s="61">
        <v>11.35</v>
      </c>
      <c r="E11" s="61">
        <v>11.05</v>
      </c>
      <c r="F11" s="61">
        <v>11.85</v>
      </c>
      <c r="G11" s="10">
        <f t="shared" si="0"/>
        <v>46.50000000000001</v>
      </c>
      <c r="H11" s="2" t="s">
        <v>306</v>
      </c>
    </row>
    <row r="12" spans="1:8" ht="14.25">
      <c r="A12" s="139" t="s">
        <v>82</v>
      </c>
      <c r="B12" s="139" t="s">
        <v>47</v>
      </c>
      <c r="C12" s="76">
        <v>12.2</v>
      </c>
      <c r="D12" s="76">
        <v>10.45</v>
      </c>
      <c r="E12" s="76">
        <v>10.65</v>
      </c>
      <c r="F12" s="76">
        <v>12.65</v>
      </c>
      <c r="G12" s="120">
        <f t="shared" si="0"/>
        <v>45.949999999999996</v>
      </c>
      <c r="H12" s="126" t="s">
        <v>43</v>
      </c>
    </row>
    <row r="13" spans="3:7" ht="12.75">
      <c r="C13" s="137"/>
      <c r="D13" s="137"/>
      <c r="E13" s="137"/>
      <c r="F13" s="137"/>
      <c r="G13" s="137"/>
    </row>
    <row r="16" spans="2:7" ht="12.75">
      <c r="B16" s="153" t="s">
        <v>307</v>
      </c>
      <c r="C16" s="153"/>
      <c r="D16" s="153"/>
      <c r="E16" s="153"/>
      <c r="F16" s="153"/>
      <c r="G16" s="153"/>
    </row>
    <row r="18" spans="1:8" ht="12.75">
      <c r="A18" s="3" t="s">
        <v>308</v>
      </c>
      <c r="C18" s="2" t="s">
        <v>226</v>
      </c>
      <c r="D18" s="2" t="s">
        <v>227</v>
      </c>
      <c r="E18" s="2" t="s">
        <v>228</v>
      </c>
      <c r="F18" s="2" t="s">
        <v>229</v>
      </c>
      <c r="G18" s="2" t="s">
        <v>9</v>
      </c>
      <c r="H18" s="2" t="s">
        <v>302</v>
      </c>
    </row>
    <row r="19" spans="1:8" ht="15">
      <c r="A19" s="36" t="s">
        <v>75</v>
      </c>
      <c r="B19" s="36" t="s">
        <v>267</v>
      </c>
      <c r="C19" s="61"/>
      <c r="D19" s="61"/>
      <c r="E19" s="61"/>
      <c r="F19" s="61"/>
      <c r="G19" s="10">
        <f>SUM(C19,D19,E19,F19)</f>
        <v>0</v>
      </c>
      <c r="H19" s="2"/>
    </row>
    <row r="20" spans="1:8" ht="15">
      <c r="A20" s="36" t="s">
        <v>114</v>
      </c>
      <c r="B20" s="36" t="s">
        <v>46</v>
      </c>
      <c r="C20" s="61"/>
      <c r="D20" s="61"/>
      <c r="E20" s="61"/>
      <c r="F20" s="61"/>
      <c r="G20" s="10">
        <f>SUM(C20,D20,E20,F20)</f>
        <v>0</v>
      </c>
      <c r="H20" s="2"/>
    </row>
    <row r="21" spans="1:8" ht="15">
      <c r="A21" s="36" t="s">
        <v>110</v>
      </c>
      <c r="B21" s="36" t="s">
        <v>77</v>
      </c>
      <c r="C21" s="61"/>
      <c r="D21" s="61"/>
      <c r="E21" s="61"/>
      <c r="F21" s="61"/>
      <c r="G21" s="10">
        <f>SUM(C21,D21,E21,F21)</f>
        <v>0</v>
      </c>
      <c r="H21" s="2"/>
    </row>
    <row r="22" spans="1:8" ht="15">
      <c r="A22" s="36" t="s">
        <v>52</v>
      </c>
      <c r="B22" s="36" t="s">
        <v>70</v>
      </c>
      <c r="C22" s="61"/>
      <c r="D22" s="61"/>
      <c r="E22" s="61"/>
      <c r="F22" s="61"/>
      <c r="G22" s="10">
        <f>SUM(C22,D22,E22,F22)</f>
        <v>0</v>
      </c>
      <c r="H22" s="2"/>
    </row>
  </sheetData>
  <mergeCells count="2">
    <mergeCell ref="B3:G3"/>
    <mergeCell ref="B16:G16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2">
      <selection activeCell="A16" sqref="A16:K22"/>
    </sheetView>
  </sheetViews>
  <sheetFormatPr defaultColWidth="11.421875" defaultRowHeight="12.75"/>
  <cols>
    <col min="1" max="1" width="14.00390625" style="0" bestFit="1" customWidth="1"/>
    <col min="3" max="4" width="7.8515625" style="0" customWidth="1"/>
    <col min="5" max="5" width="8.7109375" style="0" bestFit="1" customWidth="1"/>
    <col min="6" max="6" width="7.7109375" style="0" customWidth="1"/>
    <col min="7" max="7" width="8.57421875" style="0" bestFit="1" customWidth="1"/>
    <col min="8" max="12" width="7.7109375" style="0" customWidth="1"/>
  </cols>
  <sheetData>
    <row r="2" spans="3:10" ht="18" customHeight="1">
      <c r="C2" s="152" t="s">
        <v>224</v>
      </c>
      <c r="D2" s="152"/>
      <c r="E2" s="152"/>
      <c r="F2" s="152"/>
      <c r="G2" s="152"/>
      <c r="H2" s="152"/>
      <c r="I2" s="152"/>
      <c r="J2" s="152"/>
    </row>
    <row r="3" spans="3:10" ht="12.75">
      <c r="C3" s="157" t="s">
        <v>225</v>
      </c>
      <c r="D3" s="157"/>
      <c r="E3" s="157"/>
      <c r="F3" s="157"/>
      <c r="G3" s="157"/>
      <c r="H3" s="157"/>
      <c r="I3" s="157"/>
      <c r="J3" s="157"/>
    </row>
    <row r="6" spans="3:12" ht="12.75">
      <c r="C6" s="2" t="s">
        <v>226</v>
      </c>
      <c r="D6" s="2" t="s">
        <v>115</v>
      </c>
      <c r="E6" s="2" t="s">
        <v>227</v>
      </c>
      <c r="F6" s="2" t="s">
        <v>115</v>
      </c>
      <c r="G6" s="2" t="s">
        <v>228</v>
      </c>
      <c r="H6" s="2" t="s">
        <v>115</v>
      </c>
      <c r="I6" s="2" t="s">
        <v>229</v>
      </c>
      <c r="J6" s="2" t="s">
        <v>115</v>
      </c>
      <c r="K6" s="2" t="s">
        <v>9</v>
      </c>
      <c r="L6" s="2" t="s">
        <v>10</v>
      </c>
    </row>
    <row r="7" spans="1:12" ht="20.25" customHeight="1">
      <c r="A7" s="35" t="s">
        <v>75</v>
      </c>
      <c r="B7" s="102" t="s">
        <v>267</v>
      </c>
      <c r="C7" s="4">
        <v>14.15</v>
      </c>
      <c r="D7" s="4">
        <v>15</v>
      </c>
      <c r="E7" s="4">
        <v>11.3</v>
      </c>
      <c r="F7" s="4">
        <v>14</v>
      </c>
      <c r="G7" s="4">
        <v>11.45</v>
      </c>
      <c r="H7" s="4">
        <v>15</v>
      </c>
      <c r="I7" s="57">
        <v>11</v>
      </c>
      <c r="J7" s="4">
        <v>14.5</v>
      </c>
      <c r="K7" s="10">
        <f aca="true" t="shared" si="0" ref="K7:K12">SUM(C7,E7,G7,I7)</f>
        <v>47.900000000000006</v>
      </c>
      <c r="L7" s="154" t="s">
        <v>36</v>
      </c>
    </row>
    <row r="8" spans="1:12" ht="20.25" customHeight="1">
      <c r="A8" s="35" t="s">
        <v>136</v>
      </c>
      <c r="B8" s="102" t="s">
        <v>57</v>
      </c>
      <c r="C8" s="4">
        <v>13.85</v>
      </c>
      <c r="D8" s="4">
        <v>15</v>
      </c>
      <c r="E8" s="4">
        <v>10.15</v>
      </c>
      <c r="F8" s="4">
        <v>13</v>
      </c>
      <c r="G8" s="4">
        <v>10.9</v>
      </c>
      <c r="H8" s="4">
        <v>14</v>
      </c>
      <c r="I8" s="4">
        <v>11.65</v>
      </c>
      <c r="J8" s="4">
        <v>14</v>
      </c>
      <c r="K8" s="10">
        <f t="shared" si="0"/>
        <v>46.55</v>
      </c>
      <c r="L8" s="155"/>
    </row>
    <row r="9" spans="1:12" ht="20.25" customHeight="1">
      <c r="A9" s="35" t="s">
        <v>51</v>
      </c>
      <c r="B9" s="102" t="s">
        <v>69</v>
      </c>
      <c r="C9" s="57">
        <v>12.8</v>
      </c>
      <c r="D9" s="4">
        <v>15</v>
      </c>
      <c r="E9" s="57">
        <v>7.35</v>
      </c>
      <c r="F9" s="4">
        <v>13</v>
      </c>
      <c r="G9" s="4">
        <v>10.45</v>
      </c>
      <c r="H9" s="4">
        <v>14</v>
      </c>
      <c r="I9" s="4">
        <v>11</v>
      </c>
      <c r="J9" s="4">
        <v>14.5</v>
      </c>
      <c r="K9" s="10">
        <f t="shared" si="0"/>
        <v>41.599999999999994</v>
      </c>
      <c r="L9" s="155"/>
    </row>
    <row r="10" spans="1:12" ht="20.25" customHeight="1">
      <c r="A10" s="35" t="s">
        <v>114</v>
      </c>
      <c r="B10" s="102" t="s">
        <v>46</v>
      </c>
      <c r="C10" s="4">
        <v>14.2</v>
      </c>
      <c r="D10" s="4">
        <v>15</v>
      </c>
      <c r="E10" s="4">
        <v>9.6</v>
      </c>
      <c r="F10" s="4">
        <v>13</v>
      </c>
      <c r="G10" s="57">
        <v>9.05</v>
      </c>
      <c r="H10" s="4">
        <v>14</v>
      </c>
      <c r="I10" s="4">
        <v>12</v>
      </c>
      <c r="J10" s="4">
        <v>14.5</v>
      </c>
      <c r="K10" s="10">
        <f t="shared" si="0"/>
        <v>44.849999999999994</v>
      </c>
      <c r="L10" s="155"/>
    </row>
    <row r="11" spans="1:12" ht="20.25" customHeight="1">
      <c r="A11" s="35" t="s">
        <v>110</v>
      </c>
      <c r="B11" s="102" t="s">
        <v>77</v>
      </c>
      <c r="C11" s="4">
        <v>14</v>
      </c>
      <c r="D11" s="4">
        <v>15</v>
      </c>
      <c r="E11" s="4">
        <v>8.9</v>
      </c>
      <c r="F11" s="4">
        <v>13</v>
      </c>
      <c r="G11" s="4">
        <v>10</v>
      </c>
      <c r="H11" s="4">
        <v>14</v>
      </c>
      <c r="I11" s="4">
        <v>12.35</v>
      </c>
      <c r="J11" s="4">
        <v>14.5</v>
      </c>
      <c r="K11" s="10">
        <f t="shared" si="0"/>
        <v>45.25</v>
      </c>
      <c r="L11" s="155"/>
    </row>
    <row r="12" spans="3:12" ht="19.5" customHeight="1">
      <c r="C12" s="10">
        <f>SUM(C7,C8,C10,C11)</f>
        <v>56.2</v>
      </c>
      <c r="D12" s="10"/>
      <c r="E12" s="10">
        <f>SUM(E7,E8,E10,E11)</f>
        <v>39.95</v>
      </c>
      <c r="F12" s="10"/>
      <c r="G12" s="10">
        <f>SUM(G7,G8,G9,G11)</f>
        <v>42.8</v>
      </c>
      <c r="H12" s="10"/>
      <c r="I12" s="10">
        <f>SUM(I8:I11)</f>
        <v>47</v>
      </c>
      <c r="J12" s="103"/>
      <c r="K12" s="10">
        <f t="shared" si="0"/>
        <v>185.95</v>
      </c>
      <c r="L12" s="156"/>
    </row>
    <row r="13" spans="3:12" ht="19.5" customHeight="1">
      <c r="C13" s="59"/>
      <c r="D13" s="59"/>
      <c r="E13" s="59"/>
      <c r="F13" s="59"/>
      <c r="G13" s="59"/>
      <c r="H13" s="59"/>
      <c r="I13" s="59"/>
      <c r="J13" s="106"/>
      <c r="K13" s="59"/>
      <c r="L13" s="93"/>
    </row>
    <row r="14" spans="3:12" ht="19.5" customHeight="1">
      <c r="C14" s="158" t="s">
        <v>273</v>
      </c>
      <c r="D14" s="158"/>
      <c r="E14" s="158"/>
      <c r="F14" s="158"/>
      <c r="G14" s="158"/>
      <c r="H14" s="158"/>
      <c r="I14" s="158"/>
      <c r="J14" s="158"/>
      <c r="K14" s="59"/>
      <c r="L14" s="93"/>
    </row>
    <row r="15" spans="3:10" ht="12.75">
      <c r="C15" s="157" t="s">
        <v>272</v>
      </c>
      <c r="D15" s="157"/>
      <c r="E15" s="157"/>
      <c r="F15" s="157"/>
      <c r="G15" s="157"/>
      <c r="H15" s="157"/>
      <c r="I15" s="157"/>
      <c r="J15" s="157"/>
    </row>
    <row r="16" spans="3:12" ht="12.75">
      <c r="C16" s="2" t="s">
        <v>226</v>
      </c>
      <c r="D16" s="2" t="s">
        <v>115</v>
      </c>
      <c r="E16" s="2" t="s">
        <v>227</v>
      </c>
      <c r="F16" s="2" t="s">
        <v>115</v>
      </c>
      <c r="G16" s="2" t="s">
        <v>228</v>
      </c>
      <c r="H16" s="2" t="s">
        <v>115</v>
      </c>
      <c r="I16" s="2" t="s">
        <v>229</v>
      </c>
      <c r="J16" s="2" t="s">
        <v>115</v>
      </c>
      <c r="K16" s="2" t="s">
        <v>9</v>
      </c>
      <c r="L16" s="2" t="s">
        <v>10</v>
      </c>
    </row>
    <row r="17" spans="1:12" ht="20.25" customHeight="1">
      <c r="A17" s="35" t="s">
        <v>75</v>
      </c>
      <c r="B17" s="102" t="s">
        <v>267</v>
      </c>
      <c r="C17" s="61">
        <v>13.6</v>
      </c>
      <c r="D17" s="4">
        <v>15</v>
      </c>
      <c r="E17" s="61">
        <v>12.7</v>
      </c>
      <c r="F17" s="4">
        <v>14</v>
      </c>
      <c r="G17" s="61">
        <v>12.2</v>
      </c>
      <c r="H17" s="4">
        <v>15</v>
      </c>
      <c r="I17" s="61">
        <v>12.6</v>
      </c>
      <c r="J17" s="4">
        <v>14.5</v>
      </c>
      <c r="K17" s="10">
        <f aca="true" t="shared" si="1" ref="K17:K22">SUM(C17,E17,G17,I17)</f>
        <v>51.1</v>
      </c>
      <c r="L17" s="154" t="s">
        <v>32</v>
      </c>
    </row>
    <row r="18" spans="1:12" ht="20.25" customHeight="1">
      <c r="A18" s="35" t="s">
        <v>136</v>
      </c>
      <c r="B18" s="102" t="s">
        <v>57</v>
      </c>
      <c r="C18" s="61">
        <v>13.05</v>
      </c>
      <c r="D18" s="4">
        <v>15</v>
      </c>
      <c r="E18" s="61">
        <v>11.2</v>
      </c>
      <c r="F18" s="4">
        <v>13</v>
      </c>
      <c r="G18" s="61">
        <v>9.6</v>
      </c>
      <c r="H18" s="4">
        <v>14</v>
      </c>
      <c r="I18" s="61">
        <v>11.6</v>
      </c>
      <c r="J18" s="4">
        <v>14</v>
      </c>
      <c r="K18" s="10">
        <f t="shared" si="1"/>
        <v>45.45</v>
      </c>
      <c r="L18" s="155"/>
    </row>
    <row r="19" spans="1:12" ht="20.25" customHeight="1">
      <c r="A19" s="35" t="s">
        <v>51</v>
      </c>
      <c r="B19" s="102" t="s">
        <v>69</v>
      </c>
      <c r="C19" s="61">
        <v>11.8</v>
      </c>
      <c r="D19" s="4">
        <v>15</v>
      </c>
      <c r="E19" s="57">
        <v>9.25</v>
      </c>
      <c r="F19" s="4">
        <v>13</v>
      </c>
      <c r="G19" s="61">
        <v>12.85</v>
      </c>
      <c r="H19" s="4">
        <v>14</v>
      </c>
      <c r="I19" s="57">
        <v>10.5</v>
      </c>
      <c r="J19" s="4">
        <v>14.5</v>
      </c>
      <c r="K19" s="10">
        <f t="shared" si="1"/>
        <v>44.4</v>
      </c>
      <c r="L19" s="155"/>
    </row>
    <row r="20" spans="1:12" ht="20.25" customHeight="1">
      <c r="A20" s="35" t="s">
        <v>114</v>
      </c>
      <c r="B20" s="102" t="s">
        <v>46</v>
      </c>
      <c r="C20" s="4">
        <v>12.15</v>
      </c>
      <c r="D20" s="4">
        <v>15</v>
      </c>
      <c r="E20" s="61">
        <v>10.1</v>
      </c>
      <c r="F20" s="4">
        <v>13</v>
      </c>
      <c r="G20" s="57">
        <v>9.15</v>
      </c>
      <c r="H20" s="4">
        <v>14</v>
      </c>
      <c r="I20" s="61">
        <v>10.8</v>
      </c>
      <c r="J20" s="4">
        <v>14.5</v>
      </c>
      <c r="K20" s="10">
        <f t="shared" si="1"/>
        <v>42.2</v>
      </c>
      <c r="L20" s="155"/>
    </row>
    <row r="21" spans="1:12" ht="20.25" customHeight="1">
      <c r="A21" s="35" t="s">
        <v>110</v>
      </c>
      <c r="B21" s="102" t="s">
        <v>77</v>
      </c>
      <c r="C21" s="57">
        <v>11.7</v>
      </c>
      <c r="D21" s="4">
        <v>15</v>
      </c>
      <c r="E21" s="4">
        <v>10.65</v>
      </c>
      <c r="F21" s="4">
        <v>13</v>
      </c>
      <c r="G21" s="4">
        <v>13.05</v>
      </c>
      <c r="H21" s="4">
        <v>14</v>
      </c>
      <c r="I21" s="4">
        <v>12.55</v>
      </c>
      <c r="J21" s="4">
        <v>14.5</v>
      </c>
      <c r="K21" s="10">
        <f t="shared" si="1"/>
        <v>47.95</v>
      </c>
      <c r="L21" s="155"/>
    </row>
    <row r="22" spans="3:12" ht="20.25" customHeight="1">
      <c r="C22" s="10">
        <f>SUM(C17:C20)</f>
        <v>50.6</v>
      </c>
      <c r="D22" s="10"/>
      <c r="E22" s="10">
        <f>SUM(E17:E18,E20:E21)</f>
        <v>44.65</v>
      </c>
      <c r="F22" s="10"/>
      <c r="G22" s="10">
        <f>SUM(G17:G19,G21)</f>
        <v>47.7</v>
      </c>
      <c r="H22" s="10"/>
      <c r="I22" s="10">
        <f>SUM(I17:I18,I20:I21)</f>
        <v>47.55</v>
      </c>
      <c r="J22" s="103"/>
      <c r="K22" s="10">
        <f t="shared" si="1"/>
        <v>190.5</v>
      </c>
      <c r="L22" s="156"/>
    </row>
    <row r="23" spans="3:12" ht="20.25" customHeight="1">
      <c r="C23" s="59"/>
      <c r="D23" s="59"/>
      <c r="E23" s="59"/>
      <c r="F23" s="59"/>
      <c r="G23" s="59"/>
      <c r="H23" s="59"/>
      <c r="I23" s="59"/>
      <c r="J23" s="106"/>
      <c r="K23" s="59"/>
      <c r="L23" s="93"/>
    </row>
    <row r="24" ht="13.5" thickBot="1"/>
    <row r="25" spans="1:12" ht="15">
      <c r="A25" s="107" t="s">
        <v>75</v>
      </c>
      <c r="B25" s="108" t="s">
        <v>267</v>
      </c>
      <c r="C25" s="109">
        <v>14.15</v>
      </c>
      <c r="D25" s="109">
        <v>15</v>
      </c>
      <c r="E25" s="109">
        <v>11.3</v>
      </c>
      <c r="F25" s="109">
        <v>14</v>
      </c>
      <c r="G25" s="109">
        <v>11.45</v>
      </c>
      <c r="H25" s="109">
        <v>15</v>
      </c>
      <c r="I25" s="110">
        <v>11</v>
      </c>
      <c r="J25" s="109">
        <v>14.5</v>
      </c>
      <c r="K25" s="111">
        <f aca="true" t="shared" si="2" ref="K25:K34">SUM(C25,E25,G25,I25)</f>
        <v>47.900000000000006</v>
      </c>
      <c r="L25" s="159">
        <f>(K26-K25)</f>
        <v>3.1999999999999957</v>
      </c>
    </row>
    <row r="26" spans="1:12" ht="15.75" thickBot="1">
      <c r="A26" s="112" t="s">
        <v>75</v>
      </c>
      <c r="B26" s="113" t="s">
        <v>267</v>
      </c>
      <c r="C26" s="114">
        <v>13.6</v>
      </c>
      <c r="D26" s="114">
        <v>15</v>
      </c>
      <c r="E26" s="114">
        <v>12.7</v>
      </c>
      <c r="F26" s="114">
        <v>14</v>
      </c>
      <c r="G26" s="114">
        <v>12.2</v>
      </c>
      <c r="H26" s="114">
        <v>15</v>
      </c>
      <c r="I26" s="114">
        <v>12.6</v>
      </c>
      <c r="J26" s="114">
        <v>14.5</v>
      </c>
      <c r="K26" s="115">
        <f t="shared" si="2"/>
        <v>51.1</v>
      </c>
      <c r="L26" s="133"/>
    </row>
    <row r="27" spans="1:12" ht="15">
      <c r="A27" s="107" t="s">
        <v>136</v>
      </c>
      <c r="B27" s="108" t="s">
        <v>57</v>
      </c>
      <c r="C27" s="109">
        <v>13.85</v>
      </c>
      <c r="D27" s="109">
        <v>15</v>
      </c>
      <c r="E27" s="109">
        <v>10.15</v>
      </c>
      <c r="F27" s="109">
        <v>13</v>
      </c>
      <c r="G27" s="109">
        <v>10.9</v>
      </c>
      <c r="H27" s="109">
        <v>14</v>
      </c>
      <c r="I27" s="109">
        <v>11.65</v>
      </c>
      <c r="J27" s="109">
        <v>14</v>
      </c>
      <c r="K27" s="111">
        <f t="shared" si="2"/>
        <v>46.55</v>
      </c>
      <c r="L27" s="159">
        <f>(K28-K27)</f>
        <v>-1.0999999999999943</v>
      </c>
    </row>
    <row r="28" spans="1:12" ht="15.75" thickBot="1">
      <c r="A28" s="112" t="s">
        <v>136</v>
      </c>
      <c r="B28" s="113" t="s">
        <v>57</v>
      </c>
      <c r="C28" s="114">
        <v>13.05</v>
      </c>
      <c r="D28" s="116">
        <v>15</v>
      </c>
      <c r="E28" s="114">
        <v>11.2</v>
      </c>
      <c r="F28" s="116">
        <v>13</v>
      </c>
      <c r="G28" s="114">
        <v>9.6</v>
      </c>
      <c r="H28" s="116">
        <v>14</v>
      </c>
      <c r="I28" s="114">
        <v>11.6</v>
      </c>
      <c r="J28" s="116">
        <v>14</v>
      </c>
      <c r="K28" s="115">
        <f t="shared" si="2"/>
        <v>45.45</v>
      </c>
      <c r="L28" s="133"/>
    </row>
    <row r="29" spans="1:12" ht="15">
      <c r="A29" s="107" t="s">
        <v>51</v>
      </c>
      <c r="B29" s="108" t="s">
        <v>69</v>
      </c>
      <c r="C29" s="110">
        <v>12.8</v>
      </c>
      <c r="D29" s="109">
        <v>15</v>
      </c>
      <c r="E29" s="110">
        <v>7.35</v>
      </c>
      <c r="F29" s="109">
        <v>13</v>
      </c>
      <c r="G29" s="109">
        <v>10.45</v>
      </c>
      <c r="H29" s="109">
        <v>14</v>
      </c>
      <c r="I29" s="109">
        <v>11</v>
      </c>
      <c r="J29" s="109">
        <v>14.5</v>
      </c>
      <c r="K29" s="111">
        <f t="shared" si="2"/>
        <v>41.599999999999994</v>
      </c>
      <c r="L29" s="159">
        <f>(K30-K29)</f>
        <v>2.8000000000000043</v>
      </c>
    </row>
    <row r="30" spans="1:12" ht="15.75" thickBot="1">
      <c r="A30" s="112" t="s">
        <v>51</v>
      </c>
      <c r="B30" s="113" t="s">
        <v>69</v>
      </c>
      <c r="C30" s="114">
        <v>11.8</v>
      </c>
      <c r="D30" s="116">
        <v>15</v>
      </c>
      <c r="E30" s="117">
        <v>9.25</v>
      </c>
      <c r="F30" s="116">
        <v>13</v>
      </c>
      <c r="G30" s="114">
        <v>12.85</v>
      </c>
      <c r="H30" s="116">
        <v>14</v>
      </c>
      <c r="I30" s="117">
        <v>10.5</v>
      </c>
      <c r="J30" s="116">
        <v>14.5</v>
      </c>
      <c r="K30" s="115">
        <f t="shared" si="2"/>
        <v>44.4</v>
      </c>
      <c r="L30" s="133"/>
    </row>
    <row r="31" spans="1:12" ht="15">
      <c r="A31" s="107" t="s">
        <v>114</v>
      </c>
      <c r="B31" s="108" t="s">
        <v>46</v>
      </c>
      <c r="C31" s="109">
        <v>14.2</v>
      </c>
      <c r="D31" s="109">
        <v>15</v>
      </c>
      <c r="E31" s="109">
        <v>9.6</v>
      </c>
      <c r="F31" s="109">
        <v>13</v>
      </c>
      <c r="G31" s="110">
        <v>9.05</v>
      </c>
      <c r="H31" s="109">
        <v>14</v>
      </c>
      <c r="I31" s="109">
        <v>12</v>
      </c>
      <c r="J31" s="109">
        <v>14.5</v>
      </c>
      <c r="K31" s="111">
        <f t="shared" si="2"/>
        <v>44.849999999999994</v>
      </c>
      <c r="L31" s="159">
        <f>(K32-K31)</f>
        <v>-2.6499999999999915</v>
      </c>
    </row>
    <row r="32" spans="1:12" ht="15.75" thickBot="1">
      <c r="A32" s="112" t="s">
        <v>114</v>
      </c>
      <c r="B32" s="113" t="s">
        <v>46</v>
      </c>
      <c r="C32" s="116">
        <v>12.15</v>
      </c>
      <c r="D32" s="116">
        <v>15</v>
      </c>
      <c r="E32" s="114">
        <v>10.1</v>
      </c>
      <c r="F32" s="114">
        <v>13</v>
      </c>
      <c r="G32" s="117">
        <v>9.15</v>
      </c>
      <c r="H32" s="114">
        <v>14</v>
      </c>
      <c r="I32" s="114">
        <v>10.8</v>
      </c>
      <c r="J32" s="116">
        <v>14.5</v>
      </c>
      <c r="K32" s="115">
        <f t="shared" si="2"/>
        <v>42.2</v>
      </c>
      <c r="L32" s="133"/>
    </row>
    <row r="33" spans="1:12" ht="15">
      <c r="A33" s="107" t="s">
        <v>110</v>
      </c>
      <c r="B33" s="108" t="s">
        <v>77</v>
      </c>
      <c r="C33" s="109">
        <v>14</v>
      </c>
      <c r="D33" s="109">
        <v>15</v>
      </c>
      <c r="E33" s="109">
        <v>8.9</v>
      </c>
      <c r="F33" s="109">
        <v>13</v>
      </c>
      <c r="G33" s="109">
        <v>10</v>
      </c>
      <c r="H33" s="109">
        <v>14</v>
      </c>
      <c r="I33" s="109">
        <v>12.35</v>
      </c>
      <c r="J33" s="109">
        <v>14.5</v>
      </c>
      <c r="K33" s="111">
        <f t="shared" si="2"/>
        <v>45.25</v>
      </c>
      <c r="L33" s="159">
        <f>(K34-K33)</f>
        <v>2.700000000000003</v>
      </c>
    </row>
    <row r="34" spans="1:12" ht="15.75" thickBot="1">
      <c r="A34" s="112" t="s">
        <v>110</v>
      </c>
      <c r="B34" s="113" t="s">
        <v>77</v>
      </c>
      <c r="C34" s="117">
        <v>11.7</v>
      </c>
      <c r="D34" s="116">
        <v>15</v>
      </c>
      <c r="E34" s="116">
        <v>10.65</v>
      </c>
      <c r="F34" s="116">
        <v>13</v>
      </c>
      <c r="G34" s="116">
        <v>13.05</v>
      </c>
      <c r="H34" s="116">
        <v>14</v>
      </c>
      <c r="I34" s="116">
        <v>12.55</v>
      </c>
      <c r="J34" s="116">
        <v>14.5</v>
      </c>
      <c r="K34" s="115">
        <f t="shared" si="2"/>
        <v>47.95</v>
      </c>
      <c r="L34" s="133"/>
    </row>
  </sheetData>
  <mergeCells count="11">
    <mergeCell ref="L33:L34"/>
    <mergeCell ref="L25:L26"/>
    <mergeCell ref="L27:L28"/>
    <mergeCell ref="L29:L30"/>
    <mergeCell ref="L31:L32"/>
    <mergeCell ref="L7:L12"/>
    <mergeCell ref="C2:J2"/>
    <mergeCell ref="C3:J3"/>
    <mergeCell ref="L17:L22"/>
    <mergeCell ref="C14:J14"/>
    <mergeCell ref="C15:J15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1"/>
  <sheetViews>
    <sheetView workbookViewId="0" topLeftCell="B11">
      <selection activeCell="B16" sqref="B16:L21"/>
    </sheetView>
  </sheetViews>
  <sheetFormatPr defaultColWidth="11.421875" defaultRowHeight="12.75"/>
  <cols>
    <col min="1" max="1" width="3.140625" style="0" customWidth="1"/>
    <col min="2" max="2" width="15.28125" style="0" bestFit="1" customWidth="1"/>
    <col min="3" max="11" width="8.00390625" style="0" customWidth="1"/>
    <col min="12" max="12" width="8.8515625" style="0" customWidth="1"/>
  </cols>
  <sheetData>
    <row r="2" spans="3:12" ht="15">
      <c r="C2" s="134" t="s">
        <v>116</v>
      </c>
      <c r="D2" s="134"/>
      <c r="E2" s="134"/>
      <c r="F2" s="134"/>
      <c r="G2" s="134"/>
      <c r="H2" s="134"/>
      <c r="I2" s="134"/>
      <c r="J2" s="134"/>
      <c r="K2" s="134"/>
      <c r="L2" s="134"/>
    </row>
    <row r="4" ht="15.75">
      <c r="F4" s="55" t="s">
        <v>182</v>
      </c>
    </row>
    <row r="5" ht="12.75">
      <c r="B5" s="51"/>
    </row>
    <row r="6" spans="3:12" ht="12.75">
      <c r="C6" s="2" t="s">
        <v>121</v>
      </c>
      <c r="D6" s="2" t="s">
        <v>115</v>
      </c>
      <c r="E6" s="2" t="s">
        <v>119</v>
      </c>
      <c r="F6" s="2" t="s">
        <v>115</v>
      </c>
      <c r="G6" s="2" t="s">
        <v>120</v>
      </c>
      <c r="H6" s="2" t="s">
        <v>115</v>
      </c>
      <c r="I6" s="2" t="s">
        <v>118</v>
      </c>
      <c r="J6" s="2" t="s">
        <v>115</v>
      </c>
      <c r="K6" s="2" t="s">
        <v>117</v>
      </c>
      <c r="L6" s="2" t="s">
        <v>10</v>
      </c>
    </row>
    <row r="7" spans="2:12" ht="21" customHeight="1">
      <c r="B7" s="3" t="s">
        <v>122</v>
      </c>
      <c r="C7" s="4"/>
      <c r="D7" s="4"/>
      <c r="E7" s="57">
        <v>3.4</v>
      </c>
      <c r="F7" s="4"/>
      <c r="G7" s="4"/>
      <c r="H7" s="4"/>
      <c r="I7" s="4">
        <v>10.95</v>
      </c>
      <c r="J7" s="4"/>
      <c r="K7" s="10">
        <f aca="true" t="shared" si="0" ref="K7:K12">SUM(C7,E7,G7,I7)</f>
        <v>14.35</v>
      </c>
      <c r="L7" s="129" t="s">
        <v>28</v>
      </c>
    </row>
    <row r="8" spans="2:12" ht="21" customHeight="1">
      <c r="B8" s="3" t="s">
        <v>123</v>
      </c>
      <c r="C8" s="57">
        <v>9.35</v>
      </c>
      <c r="D8" s="4"/>
      <c r="E8" s="4"/>
      <c r="F8" s="4"/>
      <c r="G8" s="4">
        <v>10.4</v>
      </c>
      <c r="H8" s="4"/>
      <c r="I8" s="4"/>
      <c r="J8" s="4"/>
      <c r="K8" s="10">
        <f t="shared" si="0"/>
        <v>19.75</v>
      </c>
      <c r="L8" s="129"/>
    </row>
    <row r="9" spans="2:12" ht="21" customHeight="1">
      <c r="B9" s="3" t="s">
        <v>124</v>
      </c>
      <c r="C9" s="4">
        <v>9.7</v>
      </c>
      <c r="D9" s="4"/>
      <c r="E9" s="4">
        <v>9</v>
      </c>
      <c r="F9" s="4"/>
      <c r="G9" s="4">
        <v>10.4</v>
      </c>
      <c r="H9" s="4"/>
      <c r="I9" s="4">
        <v>10.9</v>
      </c>
      <c r="J9" s="4"/>
      <c r="K9" s="10">
        <f t="shared" si="0"/>
        <v>40</v>
      </c>
      <c r="L9" s="129"/>
    </row>
    <row r="10" spans="2:12" ht="21" customHeight="1">
      <c r="B10" s="3" t="s">
        <v>125</v>
      </c>
      <c r="C10" s="4">
        <v>9.45</v>
      </c>
      <c r="D10" s="4"/>
      <c r="E10" s="4">
        <v>8.8</v>
      </c>
      <c r="F10" s="4"/>
      <c r="G10" s="57">
        <v>9.15</v>
      </c>
      <c r="H10" s="4"/>
      <c r="I10" s="57">
        <v>10.6</v>
      </c>
      <c r="J10" s="4"/>
      <c r="K10" s="10">
        <f t="shared" si="0"/>
        <v>38</v>
      </c>
      <c r="L10" s="129"/>
    </row>
    <row r="11" spans="2:12" ht="21" customHeight="1">
      <c r="B11" s="3" t="s">
        <v>133</v>
      </c>
      <c r="C11" s="4">
        <v>9.55</v>
      </c>
      <c r="D11" s="4"/>
      <c r="E11" s="4">
        <v>8.97</v>
      </c>
      <c r="F11" s="4"/>
      <c r="G11" s="4">
        <v>9.25</v>
      </c>
      <c r="H11" s="4"/>
      <c r="I11" s="4">
        <v>10.7</v>
      </c>
      <c r="J11" s="4"/>
      <c r="K11" s="10">
        <f t="shared" si="0"/>
        <v>38.47</v>
      </c>
      <c r="L11" s="129"/>
    </row>
    <row r="12" spans="2:12" ht="21" customHeight="1">
      <c r="B12" s="56" t="s">
        <v>134</v>
      </c>
      <c r="C12" s="10">
        <f>SUM(C11,C10,C9)</f>
        <v>28.7</v>
      </c>
      <c r="D12" s="9"/>
      <c r="E12" s="10">
        <f>SUM(E9:E11)</f>
        <v>26.770000000000003</v>
      </c>
      <c r="F12" s="9"/>
      <c r="G12" s="10">
        <f>SUM(G8,G9,G11)</f>
        <v>30.05</v>
      </c>
      <c r="H12" s="9"/>
      <c r="I12" s="10">
        <f>SUM(I7,I9,I11)</f>
        <v>32.55</v>
      </c>
      <c r="J12" s="9"/>
      <c r="K12" s="71">
        <f t="shared" si="0"/>
        <v>118.07</v>
      </c>
      <c r="L12" s="129"/>
    </row>
    <row r="13" spans="2:12" ht="21" customHeight="1">
      <c r="B13" s="58"/>
      <c r="C13" s="59"/>
      <c r="D13" s="60"/>
      <c r="E13" s="59"/>
      <c r="F13" s="60"/>
      <c r="G13" s="59"/>
      <c r="H13" s="60"/>
      <c r="I13" s="59"/>
      <c r="J13" s="60"/>
      <c r="K13" s="59"/>
      <c r="L13" s="53"/>
    </row>
    <row r="14" ht="15.75">
      <c r="F14" s="55" t="s">
        <v>183</v>
      </c>
    </row>
    <row r="15" ht="12.75">
      <c r="B15" s="51"/>
    </row>
    <row r="16" spans="3:12" ht="12.75">
      <c r="C16" s="2" t="s">
        <v>121</v>
      </c>
      <c r="D16" s="2" t="s">
        <v>115</v>
      </c>
      <c r="E16" s="2" t="s">
        <v>119</v>
      </c>
      <c r="F16" s="2" t="s">
        <v>115</v>
      </c>
      <c r="G16" s="2" t="s">
        <v>120</v>
      </c>
      <c r="H16" s="2" t="s">
        <v>115</v>
      </c>
      <c r="I16" s="2" t="s">
        <v>118</v>
      </c>
      <c r="J16" s="2" t="s">
        <v>115</v>
      </c>
      <c r="K16" s="2" t="s">
        <v>117</v>
      </c>
      <c r="L16" s="2" t="s">
        <v>10</v>
      </c>
    </row>
    <row r="17" spans="2:12" ht="22.5" customHeight="1">
      <c r="B17" s="3" t="s">
        <v>126</v>
      </c>
      <c r="C17" s="4"/>
      <c r="D17" s="4"/>
      <c r="E17" s="4">
        <v>9.44</v>
      </c>
      <c r="F17" s="4"/>
      <c r="G17" s="4"/>
      <c r="H17" s="4"/>
      <c r="I17" s="4"/>
      <c r="J17" s="4"/>
      <c r="K17" s="10">
        <f>SUM(C17,E17,G17,I17)</f>
        <v>9.44</v>
      </c>
      <c r="L17" s="154" t="s">
        <v>29</v>
      </c>
    </row>
    <row r="18" spans="2:12" ht="22.5" customHeight="1">
      <c r="B18" s="3" t="s">
        <v>127</v>
      </c>
      <c r="C18" s="4">
        <v>9.15</v>
      </c>
      <c r="D18" s="4"/>
      <c r="E18" s="4">
        <v>7.27</v>
      </c>
      <c r="F18" s="4"/>
      <c r="G18" s="4">
        <v>10.24</v>
      </c>
      <c r="H18" s="4"/>
      <c r="I18" s="4">
        <v>11.35</v>
      </c>
      <c r="J18" s="4"/>
      <c r="K18" s="10">
        <f>SUM(C18,E18,G18,I18)</f>
        <v>38.010000000000005</v>
      </c>
      <c r="L18" s="155"/>
    </row>
    <row r="19" spans="2:12" ht="22.5" customHeight="1">
      <c r="B19" s="3" t="s">
        <v>128</v>
      </c>
      <c r="C19" s="4">
        <v>10.7</v>
      </c>
      <c r="D19" s="4">
        <v>12</v>
      </c>
      <c r="E19" s="57">
        <v>2.2</v>
      </c>
      <c r="F19" s="4"/>
      <c r="G19" s="4">
        <v>8.9</v>
      </c>
      <c r="H19" s="4"/>
      <c r="I19" s="4">
        <v>11.6</v>
      </c>
      <c r="J19" s="4"/>
      <c r="K19" s="10">
        <f>SUM(C19,E19,G19,I19)</f>
        <v>33.4</v>
      </c>
      <c r="L19" s="155"/>
    </row>
    <row r="20" spans="2:12" ht="22.5" customHeight="1">
      <c r="B20" s="3" t="s">
        <v>135</v>
      </c>
      <c r="C20" s="4">
        <v>10.55</v>
      </c>
      <c r="D20" s="4">
        <v>11</v>
      </c>
      <c r="E20" s="4">
        <v>7.5</v>
      </c>
      <c r="F20" s="4"/>
      <c r="G20" s="4">
        <v>9.97</v>
      </c>
      <c r="H20" s="4"/>
      <c r="I20" s="4">
        <v>12.15</v>
      </c>
      <c r="J20" s="4"/>
      <c r="K20" s="10">
        <f>SUM(C20,E20,G20,I20)</f>
        <v>40.17</v>
      </c>
      <c r="L20" s="155"/>
    </row>
    <row r="21" spans="2:12" ht="21" customHeight="1">
      <c r="B21" s="56" t="s">
        <v>134</v>
      </c>
      <c r="C21" s="10">
        <f>SUM(C20,C19,C18)</f>
        <v>30.4</v>
      </c>
      <c r="D21" s="9"/>
      <c r="E21" s="10">
        <f>SUM(E17,E18,E20)</f>
        <v>24.21</v>
      </c>
      <c r="F21" s="9"/>
      <c r="G21" s="10">
        <f>SUM(G18:G20)</f>
        <v>29.11</v>
      </c>
      <c r="H21" s="9"/>
      <c r="I21" s="10">
        <f>SUM(I18:I20)</f>
        <v>35.1</v>
      </c>
      <c r="J21" s="9"/>
      <c r="K21" s="71">
        <f>SUM(C21,E21,G21,I21)</f>
        <v>118.82</v>
      </c>
      <c r="L21" s="156"/>
    </row>
    <row r="22" ht="15.75">
      <c r="F22" s="55" t="s">
        <v>184</v>
      </c>
    </row>
    <row r="23" ht="12.75">
      <c r="B23" s="51"/>
    </row>
    <row r="24" spans="3:12" ht="12.75">
      <c r="C24" s="2" t="s">
        <v>121</v>
      </c>
      <c r="D24" s="2" t="s">
        <v>115</v>
      </c>
      <c r="E24" s="2" t="s">
        <v>119</v>
      </c>
      <c r="F24" s="2" t="s">
        <v>115</v>
      </c>
      <c r="G24" s="2" t="s">
        <v>120</v>
      </c>
      <c r="H24" s="2" t="s">
        <v>115</v>
      </c>
      <c r="I24" s="2" t="s">
        <v>118</v>
      </c>
      <c r="J24" s="2" t="s">
        <v>115</v>
      </c>
      <c r="K24" s="2" t="s">
        <v>117</v>
      </c>
      <c r="L24" s="2" t="s">
        <v>10</v>
      </c>
    </row>
    <row r="25" spans="2:12" ht="24" customHeight="1">
      <c r="B25" s="3" t="s">
        <v>129</v>
      </c>
      <c r="C25" s="4">
        <v>11.95</v>
      </c>
      <c r="D25" s="4">
        <v>14</v>
      </c>
      <c r="E25" s="4">
        <v>10.77</v>
      </c>
      <c r="F25" s="4"/>
      <c r="G25" s="4">
        <v>9.8</v>
      </c>
      <c r="H25" s="4"/>
      <c r="I25" s="4">
        <v>11.2</v>
      </c>
      <c r="J25" s="4"/>
      <c r="K25" s="10">
        <f>SUM(C25,E25,G25,I25)</f>
        <v>43.72</v>
      </c>
      <c r="L25" s="154" t="s">
        <v>31</v>
      </c>
    </row>
    <row r="26" spans="2:12" ht="24" customHeight="1">
      <c r="B26" s="3" t="s">
        <v>130</v>
      </c>
      <c r="C26" s="4">
        <v>11.95</v>
      </c>
      <c r="D26" s="4"/>
      <c r="E26" s="4">
        <v>7.1</v>
      </c>
      <c r="F26" s="4"/>
      <c r="G26" s="4">
        <v>8.67</v>
      </c>
      <c r="H26" s="4"/>
      <c r="I26" s="4">
        <v>10.85</v>
      </c>
      <c r="J26" s="4"/>
      <c r="K26" s="10">
        <f>SUM(C26,E26,G26,I26)</f>
        <v>38.57</v>
      </c>
      <c r="L26" s="155"/>
    </row>
    <row r="27" spans="2:12" ht="24" customHeight="1">
      <c r="B27" s="3" t="s">
        <v>131</v>
      </c>
      <c r="C27" s="4">
        <v>13.25</v>
      </c>
      <c r="D27" s="4"/>
      <c r="E27" s="4">
        <v>10.34</v>
      </c>
      <c r="F27" s="4"/>
      <c r="G27" s="4">
        <v>10.84</v>
      </c>
      <c r="H27" s="4"/>
      <c r="I27" s="4">
        <v>12.45</v>
      </c>
      <c r="J27" s="4"/>
      <c r="K27" s="10">
        <f>SUM(C27,E27,G27,I27)</f>
        <v>46.879999999999995</v>
      </c>
      <c r="L27" s="155"/>
    </row>
    <row r="28" spans="2:12" ht="24" customHeight="1">
      <c r="B28" s="3" t="s">
        <v>132</v>
      </c>
      <c r="C28" s="4">
        <v>11.3</v>
      </c>
      <c r="D28" s="4"/>
      <c r="E28" s="4">
        <v>7.64</v>
      </c>
      <c r="F28" s="4"/>
      <c r="G28" s="4">
        <v>9.7</v>
      </c>
      <c r="H28" s="4"/>
      <c r="I28" s="4">
        <v>10.35</v>
      </c>
      <c r="J28" s="4"/>
      <c r="K28" s="10">
        <f>SUM(C28,E28,G28,I28)</f>
        <v>38.99</v>
      </c>
      <c r="L28" s="155"/>
    </row>
    <row r="29" spans="2:12" ht="21" customHeight="1">
      <c r="B29" s="56" t="s">
        <v>134</v>
      </c>
      <c r="C29" s="10">
        <f>SUM(C25:C28)</f>
        <v>48.45</v>
      </c>
      <c r="D29" s="9"/>
      <c r="E29" s="10">
        <f>SUM(E25:E28)</f>
        <v>35.849999999999994</v>
      </c>
      <c r="F29" s="9"/>
      <c r="G29" s="10">
        <f>SUM(G25:G28)</f>
        <v>39.01</v>
      </c>
      <c r="H29" s="9"/>
      <c r="I29" s="10">
        <f>SUM(I25:I28)</f>
        <v>44.85</v>
      </c>
      <c r="J29" s="9"/>
      <c r="K29" s="71">
        <f>SUM(C29,E29,G29,I29)</f>
        <v>168.16</v>
      </c>
      <c r="L29" s="156"/>
    </row>
    <row r="30" spans="2:13" ht="12.75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2:13" ht="12.75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3"/>
    </row>
    <row r="32" spans="3:12" ht="15">
      <c r="C32" s="134" t="s">
        <v>185</v>
      </c>
      <c r="D32" s="134"/>
      <c r="E32" s="134"/>
      <c r="F32" s="134"/>
      <c r="G32" s="134"/>
      <c r="H32" s="134"/>
      <c r="I32" s="134"/>
      <c r="J32" s="134"/>
      <c r="K32" s="134"/>
      <c r="L32" s="134"/>
    </row>
    <row r="34" ht="15.75">
      <c r="F34" s="55" t="s">
        <v>186</v>
      </c>
    </row>
    <row r="35" ht="12.75">
      <c r="B35" s="51"/>
    </row>
    <row r="36" spans="3:12" ht="12.75">
      <c r="C36" s="2" t="s">
        <v>121</v>
      </c>
      <c r="D36" s="2" t="s">
        <v>115</v>
      </c>
      <c r="E36" s="2" t="s">
        <v>119</v>
      </c>
      <c r="F36" s="2" t="s">
        <v>115</v>
      </c>
      <c r="G36" s="2" t="s">
        <v>120</v>
      </c>
      <c r="H36" s="2" t="s">
        <v>115</v>
      </c>
      <c r="I36" s="2" t="s">
        <v>118</v>
      </c>
      <c r="J36" s="2" t="s">
        <v>115</v>
      </c>
      <c r="K36" s="2" t="s">
        <v>117</v>
      </c>
      <c r="L36" s="2" t="s">
        <v>10</v>
      </c>
    </row>
    <row r="37" spans="2:12" ht="21" customHeight="1">
      <c r="B37" s="3" t="s">
        <v>122</v>
      </c>
      <c r="C37" s="63">
        <v>9.55</v>
      </c>
      <c r="D37" s="61">
        <v>11.5</v>
      </c>
      <c r="E37" s="76"/>
      <c r="F37" s="76"/>
      <c r="G37" s="76"/>
      <c r="H37" s="76"/>
      <c r="I37" s="61">
        <v>10.5</v>
      </c>
      <c r="J37" s="61">
        <v>13.1</v>
      </c>
      <c r="K37" s="10">
        <f aca="true" t="shared" si="1" ref="K37:K42">SUM(C37,E37,G37,I37)</f>
        <v>20.05</v>
      </c>
      <c r="L37" s="129" t="s">
        <v>29</v>
      </c>
    </row>
    <row r="38" spans="2:12" ht="21" customHeight="1">
      <c r="B38" s="3" t="s">
        <v>123</v>
      </c>
      <c r="C38" s="76"/>
      <c r="D38" s="76"/>
      <c r="E38" s="61">
        <v>9.8</v>
      </c>
      <c r="F38" s="61">
        <v>13</v>
      </c>
      <c r="G38" s="61">
        <v>11.65</v>
      </c>
      <c r="H38" s="61">
        <v>13.1</v>
      </c>
      <c r="I38" s="76"/>
      <c r="J38" s="76"/>
      <c r="K38" s="10">
        <f t="shared" si="1"/>
        <v>21.450000000000003</v>
      </c>
      <c r="L38" s="129"/>
    </row>
    <row r="39" spans="2:12" ht="21" customHeight="1">
      <c r="B39" s="3" t="s">
        <v>124</v>
      </c>
      <c r="C39" s="61">
        <v>9.75</v>
      </c>
      <c r="D39" s="61">
        <v>12</v>
      </c>
      <c r="E39" s="61">
        <v>9.6</v>
      </c>
      <c r="F39" s="61">
        <v>13</v>
      </c>
      <c r="G39" s="63">
        <v>10.75</v>
      </c>
      <c r="H39" s="61">
        <v>13.1</v>
      </c>
      <c r="I39" s="63">
        <v>10.45</v>
      </c>
      <c r="J39" s="61">
        <v>13.1</v>
      </c>
      <c r="K39" s="10">
        <f t="shared" si="1"/>
        <v>40.55</v>
      </c>
      <c r="L39" s="129"/>
    </row>
    <row r="40" spans="2:12" ht="21" customHeight="1">
      <c r="B40" s="3" t="s">
        <v>125</v>
      </c>
      <c r="C40" s="61">
        <v>10.15</v>
      </c>
      <c r="D40" s="61">
        <v>12</v>
      </c>
      <c r="E40" s="63">
        <v>8.95</v>
      </c>
      <c r="F40" s="61">
        <v>12.4</v>
      </c>
      <c r="G40" s="61">
        <v>10.75</v>
      </c>
      <c r="H40" s="61">
        <v>13.1</v>
      </c>
      <c r="I40" s="61">
        <v>10.75</v>
      </c>
      <c r="J40" s="61">
        <v>13.1</v>
      </c>
      <c r="K40" s="10">
        <f t="shared" si="1"/>
        <v>40.6</v>
      </c>
      <c r="L40" s="129"/>
    </row>
    <row r="41" spans="2:12" ht="21" customHeight="1">
      <c r="B41" s="3" t="s">
        <v>133</v>
      </c>
      <c r="C41" s="61">
        <v>10.15</v>
      </c>
      <c r="D41" s="61">
        <v>12</v>
      </c>
      <c r="E41" s="61">
        <v>11.25</v>
      </c>
      <c r="F41" s="61">
        <v>13</v>
      </c>
      <c r="G41" s="61">
        <v>10.5</v>
      </c>
      <c r="H41" s="61">
        <v>12.6</v>
      </c>
      <c r="I41" s="61">
        <v>11.05</v>
      </c>
      <c r="J41" s="61">
        <v>13.1</v>
      </c>
      <c r="K41" s="10">
        <f t="shared" si="1"/>
        <v>42.95</v>
      </c>
      <c r="L41" s="129"/>
    </row>
    <row r="42" spans="2:12" ht="21" customHeight="1">
      <c r="B42" s="56" t="s">
        <v>134</v>
      </c>
      <c r="C42" s="10">
        <f>SUM(C39:C41)</f>
        <v>30.049999999999997</v>
      </c>
      <c r="D42" s="9"/>
      <c r="E42" s="10">
        <f>SUM(E38,E39,E41)</f>
        <v>30.65</v>
      </c>
      <c r="F42" s="9"/>
      <c r="G42" s="10">
        <f>SUM(G38:G40)</f>
        <v>33.15</v>
      </c>
      <c r="H42" s="9"/>
      <c r="I42" s="10">
        <f>SUM(I41,I40,I37)</f>
        <v>32.3</v>
      </c>
      <c r="J42" s="9"/>
      <c r="K42" s="71">
        <f t="shared" si="1"/>
        <v>126.14999999999999</v>
      </c>
      <c r="L42" s="129"/>
    </row>
    <row r="43" spans="2:12" ht="21" customHeight="1">
      <c r="B43" s="58"/>
      <c r="C43" s="59"/>
      <c r="D43" s="60"/>
      <c r="E43" s="59"/>
      <c r="F43" s="60"/>
      <c r="G43" s="59"/>
      <c r="H43" s="60"/>
      <c r="I43" s="59"/>
      <c r="J43" s="60"/>
      <c r="K43" s="59"/>
      <c r="L43" s="53"/>
    </row>
    <row r="44" ht="15.75">
      <c r="F44" s="55" t="s">
        <v>187</v>
      </c>
    </row>
    <row r="45" ht="12.75">
      <c r="B45" s="51"/>
    </row>
    <row r="46" spans="3:12" ht="12.75">
      <c r="C46" s="2" t="s">
        <v>121</v>
      </c>
      <c r="D46" s="2" t="s">
        <v>115</v>
      </c>
      <c r="E46" s="2" t="s">
        <v>119</v>
      </c>
      <c r="F46" s="2" t="s">
        <v>115</v>
      </c>
      <c r="G46" s="2" t="s">
        <v>120</v>
      </c>
      <c r="H46" s="2" t="s">
        <v>115</v>
      </c>
      <c r="I46" s="2" t="s">
        <v>118</v>
      </c>
      <c r="J46" s="2" t="s">
        <v>115</v>
      </c>
      <c r="K46" s="2" t="s">
        <v>117</v>
      </c>
      <c r="L46" s="2" t="s">
        <v>10</v>
      </c>
    </row>
    <row r="47" spans="2:12" ht="22.5" customHeight="1">
      <c r="B47" s="3" t="s">
        <v>126</v>
      </c>
      <c r="C47" s="76"/>
      <c r="D47" s="76"/>
      <c r="E47" s="62">
        <v>3.75</v>
      </c>
      <c r="F47" s="4">
        <v>11.4</v>
      </c>
      <c r="G47" s="76"/>
      <c r="H47" s="76"/>
      <c r="I47" s="76"/>
      <c r="J47" s="76"/>
      <c r="K47" s="10">
        <f aca="true" t="shared" si="2" ref="K47:K52">SUM(C47,E47,G47,I47)</f>
        <v>3.75</v>
      </c>
      <c r="L47" s="154" t="s">
        <v>190</v>
      </c>
    </row>
    <row r="48" spans="2:12" ht="22.5" customHeight="1">
      <c r="B48" s="3" t="s">
        <v>127</v>
      </c>
      <c r="C48" s="4">
        <v>10.3</v>
      </c>
      <c r="D48" s="4">
        <v>12</v>
      </c>
      <c r="E48" s="4">
        <v>8.3</v>
      </c>
      <c r="F48" s="4">
        <v>12</v>
      </c>
      <c r="G48" s="4">
        <v>9.7</v>
      </c>
      <c r="H48" s="4">
        <v>12.1</v>
      </c>
      <c r="I48" s="62">
        <v>10.8</v>
      </c>
      <c r="J48" s="4">
        <v>13</v>
      </c>
      <c r="K48" s="10">
        <f t="shared" si="2"/>
        <v>39.1</v>
      </c>
      <c r="L48" s="155"/>
    </row>
    <row r="49" spans="2:12" ht="22.5" customHeight="1">
      <c r="B49" s="3" t="s">
        <v>128</v>
      </c>
      <c r="C49" s="4">
        <v>10.3</v>
      </c>
      <c r="D49" s="4">
        <v>12</v>
      </c>
      <c r="E49" s="76"/>
      <c r="F49" s="76"/>
      <c r="G49" s="62">
        <v>9.2</v>
      </c>
      <c r="H49" s="4">
        <v>12.6</v>
      </c>
      <c r="I49" s="4">
        <v>11.05</v>
      </c>
      <c r="J49" s="4">
        <v>13</v>
      </c>
      <c r="K49" s="10">
        <f t="shared" si="2"/>
        <v>30.55</v>
      </c>
      <c r="L49" s="155"/>
    </row>
    <row r="50" spans="2:12" ht="22.5" customHeight="1">
      <c r="B50" s="3" t="s">
        <v>189</v>
      </c>
      <c r="C50" s="62">
        <v>9.9</v>
      </c>
      <c r="D50" s="4">
        <v>12</v>
      </c>
      <c r="E50" s="61">
        <v>8.7</v>
      </c>
      <c r="F50" s="4">
        <v>12.5</v>
      </c>
      <c r="G50" s="4">
        <v>10</v>
      </c>
      <c r="H50" s="4">
        <v>12.6</v>
      </c>
      <c r="I50" s="4">
        <v>10.85</v>
      </c>
      <c r="J50" s="4">
        <v>13.3</v>
      </c>
      <c r="K50" s="10">
        <f t="shared" si="2"/>
        <v>39.45</v>
      </c>
      <c r="L50" s="155"/>
    </row>
    <row r="51" spans="2:12" ht="22.5" customHeight="1">
      <c r="B51" s="3" t="s">
        <v>135</v>
      </c>
      <c r="C51" s="4">
        <v>10.25</v>
      </c>
      <c r="D51" s="4">
        <v>12</v>
      </c>
      <c r="E51" s="4">
        <v>7.05</v>
      </c>
      <c r="F51" s="4">
        <v>12</v>
      </c>
      <c r="G51" s="4">
        <v>10.35</v>
      </c>
      <c r="H51" s="4">
        <v>12.1</v>
      </c>
      <c r="I51" s="4">
        <v>11.5</v>
      </c>
      <c r="J51" s="4">
        <v>13.4</v>
      </c>
      <c r="K51" s="10">
        <f t="shared" si="2"/>
        <v>39.15</v>
      </c>
      <c r="L51" s="155"/>
    </row>
    <row r="52" spans="2:12" ht="21" customHeight="1">
      <c r="B52" s="56" t="s">
        <v>134</v>
      </c>
      <c r="C52" s="10">
        <f>SUM(C48:C49,C51)</f>
        <v>30.85</v>
      </c>
      <c r="D52" s="10"/>
      <c r="E52" s="10">
        <f>SUM(E48:E51)</f>
        <v>24.05</v>
      </c>
      <c r="F52" s="9"/>
      <c r="G52" s="10">
        <f>SUM(G50,G51,G48)</f>
        <v>30.05</v>
      </c>
      <c r="H52" s="9"/>
      <c r="I52" s="10">
        <f>SUM(I49,I50,I51)</f>
        <v>33.4</v>
      </c>
      <c r="J52" s="9"/>
      <c r="K52" s="71">
        <f t="shared" si="2"/>
        <v>118.35</v>
      </c>
      <c r="L52" s="156"/>
    </row>
    <row r="53" ht="15.75">
      <c r="F53" s="55" t="s">
        <v>188</v>
      </c>
    </row>
    <row r="54" ht="12.75">
      <c r="B54" s="51"/>
    </row>
    <row r="55" spans="3:12" ht="12.75">
      <c r="C55" s="2" t="s">
        <v>121</v>
      </c>
      <c r="D55" s="2" t="s">
        <v>115</v>
      </c>
      <c r="E55" s="2" t="s">
        <v>119</v>
      </c>
      <c r="F55" s="2" t="s">
        <v>115</v>
      </c>
      <c r="G55" s="2" t="s">
        <v>120</v>
      </c>
      <c r="H55" s="2" t="s">
        <v>115</v>
      </c>
      <c r="I55" s="2" t="s">
        <v>118</v>
      </c>
      <c r="J55" s="2" t="s">
        <v>115</v>
      </c>
      <c r="K55" s="2" t="s">
        <v>117</v>
      </c>
      <c r="L55" s="2" t="s">
        <v>10</v>
      </c>
    </row>
    <row r="56" spans="2:12" ht="24" customHeight="1">
      <c r="B56" s="3" t="s">
        <v>129</v>
      </c>
      <c r="C56" s="4">
        <v>11.8</v>
      </c>
      <c r="D56" s="4">
        <v>14</v>
      </c>
      <c r="E56" s="4">
        <v>9.4</v>
      </c>
      <c r="F56" s="4"/>
      <c r="G56" s="4">
        <v>10</v>
      </c>
      <c r="H56" s="4"/>
      <c r="I56" s="4">
        <v>11.05</v>
      </c>
      <c r="J56" s="4"/>
      <c r="K56" s="10">
        <f>SUM(C56,E56,G56,I56)</f>
        <v>42.25</v>
      </c>
      <c r="L56" s="154" t="s">
        <v>28</v>
      </c>
    </row>
    <row r="57" spans="2:12" ht="24" customHeight="1">
      <c r="B57" s="3" t="s">
        <v>130</v>
      </c>
      <c r="C57" s="4">
        <v>11.05</v>
      </c>
      <c r="D57" s="4"/>
      <c r="E57" s="4">
        <v>8.1</v>
      </c>
      <c r="F57" s="4"/>
      <c r="G57" s="4">
        <v>9.15</v>
      </c>
      <c r="H57" s="4"/>
      <c r="I57" s="4">
        <v>10.35</v>
      </c>
      <c r="J57" s="4"/>
      <c r="K57" s="10">
        <f>SUM(C57,E57,G57,I57)</f>
        <v>38.65</v>
      </c>
      <c r="L57" s="155"/>
    </row>
    <row r="58" spans="2:12" ht="24" customHeight="1">
      <c r="B58" s="3" t="s">
        <v>131</v>
      </c>
      <c r="C58" s="57"/>
      <c r="D58" s="57"/>
      <c r="E58" s="57"/>
      <c r="F58" s="57"/>
      <c r="G58" s="57"/>
      <c r="H58" s="57"/>
      <c r="I58" s="57"/>
      <c r="J58" s="57"/>
      <c r="K58" s="10">
        <f>SUM(C58,E58,G58,I58)</f>
        <v>0</v>
      </c>
      <c r="L58" s="155"/>
    </row>
    <row r="59" spans="2:12" ht="24" customHeight="1">
      <c r="B59" s="3" t="s">
        <v>132</v>
      </c>
      <c r="C59" s="4">
        <v>10.55</v>
      </c>
      <c r="D59" s="4">
        <v>12.4</v>
      </c>
      <c r="E59" s="4">
        <v>5.8</v>
      </c>
      <c r="F59" s="4"/>
      <c r="G59" s="4">
        <v>9.85</v>
      </c>
      <c r="H59" s="4"/>
      <c r="I59" s="4">
        <v>9.65</v>
      </c>
      <c r="J59" s="4"/>
      <c r="K59" s="10">
        <f>SUM(C59,E59,G59,I59)</f>
        <v>35.85</v>
      </c>
      <c r="L59" s="155"/>
    </row>
    <row r="60" spans="2:12" ht="21" customHeight="1">
      <c r="B60" s="56" t="s">
        <v>134</v>
      </c>
      <c r="C60" s="10">
        <f>SUM(C56:C59)</f>
        <v>33.400000000000006</v>
      </c>
      <c r="D60" s="9"/>
      <c r="E60" s="10">
        <f>SUM(E56:E59)</f>
        <v>23.3</v>
      </c>
      <c r="F60" s="9"/>
      <c r="G60" s="10">
        <f>SUM(G56:G59)</f>
        <v>29</v>
      </c>
      <c r="H60" s="9"/>
      <c r="I60" s="10">
        <f>SUM(I56:I59)</f>
        <v>31.049999999999997</v>
      </c>
      <c r="J60" s="9"/>
      <c r="K60" s="71">
        <f>SUM(C60,E60,G60,I60)</f>
        <v>116.75</v>
      </c>
      <c r="L60" s="156"/>
    </row>
    <row r="63" ht="15.75">
      <c r="F63" s="55" t="s">
        <v>221</v>
      </c>
    </row>
    <row r="64" ht="12.75">
      <c r="B64" s="51"/>
    </row>
    <row r="65" spans="3:12" ht="12.75">
      <c r="C65" s="2" t="s">
        <v>121</v>
      </c>
      <c r="D65" s="2" t="s">
        <v>115</v>
      </c>
      <c r="E65" s="2" t="s">
        <v>119</v>
      </c>
      <c r="F65" s="2" t="s">
        <v>115</v>
      </c>
      <c r="G65" s="2" t="s">
        <v>120</v>
      </c>
      <c r="H65" s="2" t="s">
        <v>115</v>
      </c>
      <c r="I65" s="2" t="s">
        <v>118</v>
      </c>
      <c r="J65" s="2" t="s">
        <v>115</v>
      </c>
      <c r="K65" s="2" t="s">
        <v>117</v>
      </c>
      <c r="L65" s="2" t="s">
        <v>10</v>
      </c>
    </row>
    <row r="66" spans="2:12" ht="20.25" customHeight="1">
      <c r="B66" s="3" t="s">
        <v>129</v>
      </c>
      <c r="C66" s="4">
        <v>12.3</v>
      </c>
      <c r="D66" s="4">
        <v>14</v>
      </c>
      <c r="E66" s="4">
        <v>10.35</v>
      </c>
      <c r="F66" s="4">
        <v>12.3</v>
      </c>
      <c r="G66" s="4">
        <v>9.5</v>
      </c>
      <c r="H66" s="4">
        <v>13.8</v>
      </c>
      <c r="I66" s="4">
        <v>11.17</v>
      </c>
      <c r="J66" s="4">
        <v>13.9</v>
      </c>
      <c r="K66" s="10">
        <f aca="true" t="shared" si="3" ref="K66:K71">SUM(C66,E66,G66,I66)</f>
        <v>43.32</v>
      </c>
      <c r="L66" s="154" t="s">
        <v>223</v>
      </c>
    </row>
    <row r="67" spans="2:12" ht="20.25" customHeight="1">
      <c r="B67" s="3" t="s">
        <v>130</v>
      </c>
      <c r="C67" s="4">
        <v>11.93</v>
      </c>
      <c r="D67" s="4">
        <v>13</v>
      </c>
      <c r="E67" s="4">
        <v>7.55</v>
      </c>
      <c r="F67" s="4">
        <v>10.9</v>
      </c>
      <c r="G67" s="4">
        <v>8.97</v>
      </c>
      <c r="H67" s="4">
        <v>11.9</v>
      </c>
      <c r="I67" s="4">
        <v>11.37</v>
      </c>
      <c r="J67" s="4">
        <v>13.1</v>
      </c>
      <c r="K67" s="10">
        <f t="shared" si="3"/>
        <v>39.82</v>
      </c>
      <c r="L67" s="155"/>
    </row>
    <row r="68" spans="2:12" ht="20.25" customHeight="1">
      <c r="B68" s="3" t="s">
        <v>131</v>
      </c>
      <c r="C68" s="57"/>
      <c r="D68" s="57"/>
      <c r="E68" s="57"/>
      <c r="F68" s="57"/>
      <c r="G68" s="57"/>
      <c r="H68" s="57"/>
      <c r="I68" s="57"/>
      <c r="J68" s="57"/>
      <c r="K68" s="10">
        <f t="shared" si="3"/>
        <v>0</v>
      </c>
      <c r="L68" s="155"/>
    </row>
    <row r="69" spans="2:12" ht="20.25" customHeight="1">
      <c r="B69" s="3" t="s">
        <v>222</v>
      </c>
      <c r="C69" s="61">
        <v>11.6</v>
      </c>
      <c r="D69" s="61">
        <v>12.4</v>
      </c>
      <c r="E69" s="61">
        <v>7.7</v>
      </c>
      <c r="F69" s="61">
        <v>10.6</v>
      </c>
      <c r="G69" s="61">
        <v>9.13</v>
      </c>
      <c r="H69" s="61">
        <v>11.7</v>
      </c>
      <c r="I69" s="61">
        <v>11.27</v>
      </c>
      <c r="J69" s="61">
        <v>12.8</v>
      </c>
      <c r="K69" s="10">
        <f t="shared" si="3"/>
        <v>39.7</v>
      </c>
      <c r="L69" s="155"/>
    </row>
    <row r="70" spans="2:12" ht="20.25" customHeight="1">
      <c r="B70" s="3" t="s">
        <v>132</v>
      </c>
      <c r="C70" s="4">
        <v>11.26</v>
      </c>
      <c r="D70" s="4">
        <v>12.4</v>
      </c>
      <c r="E70" s="4">
        <v>7.1</v>
      </c>
      <c r="F70" s="4">
        <v>11.1</v>
      </c>
      <c r="G70" s="4">
        <v>10.67</v>
      </c>
      <c r="H70" s="4">
        <v>12.7</v>
      </c>
      <c r="I70" s="4">
        <v>10.4</v>
      </c>
      <c r="J70" s="4">
        <v>12.7</v>
      </c>
      <c r="K70" s="10">
        <f t="shared" si="3"/>
        <v>39.43</v>
      </c>
      <c r="L70" s="155"/>
    </row>
    <row r="71" spans="2:12" ht="20.25" customHeight="1">
      <c r="B71" s="56" t="s">
        <v>134</v>
      </c>
      <c r="C71" s="10">
        <f>SUM(C66:C70)</f>
        <v>47.089999999999996</v>
      </c>
      <c r="D71" s="9"/>
      <c r="E71" s="10">
        <f>SUM(E66:E70)</f>
        <v>32.699999999999996</v>
      </c>
      <c r="F71" s="9"/>
      <c r="G71" s="10">
        <f>SUM(G66:G70)</f>
        <v>38.27</v>
      </c>
      <c r="H71" s="9"/>
      <c r="I71" s="10">
        <f>SUM(I66:I70)</f>
        <v>44.21</v>
      </c>
      <c r="J71" s="9"/>
      <c r="K71" s="71">
        <f t="shared" si="3"/>
        <v>162.27</v>
      </c>
      <c r="L71" s="156"/>
    </row>
  </sheetData>
  <mergeCells count="9">
    <mergeCell ref="L25:L29"/>
    <mergeCell ref="L17:L21"/>
    <mergeCell ref="C2:L2"/>
    <mergeCell ref="L7:L12"/>
    <mergeCell ref="L66:L71"/>
    <mergeCell ref="C32:L32"/>
    <mergeCell ref="L37:L42"/>
    <mergeCell ref="L56:L60"/>
    <mergeCell ref="L47:L52"/>
  </mergeCells>
  <printOptions/>
  <pageMargins left="0.3937007874015748" right="0.3937007874015748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zoomScale="75" zoomScaleNormal="75" workbookViewId="0" topLeftCell="A1">
      <selection activeCell="M10" sqref="M10"/>
    </sheetView>
  </sheetViews>
  <sheetFormatPr defaultColWidth="11.421875" defaultRowHeight="12.75"/>
  <cols>
    <col min="1" max="1" width="19.28125" style="0" customWidth="1"/>
    <col min="2" max="2" width="12.8515625" style="0" customWidth="1"/>
    <col min="3" max="10" width="7.7109375" style="0" customWidth="1"/>
    <col min="11" max="11" width="8.7109375" style="0" customWidth="1"/>
    <col min="12" max="12" width="9.28125" style="0" customWidth="1"/>
  </cols>
  <sheetData>
    <row r="1" ht="13.5" thickBot="1"/>
    <row r="2" spans="3:11" ht="16.5" customHeight="1">
      <c r="C2" s="130" t="s">
        <v>138</v>
      </c>
      <c r="D2" s="131"/>
      <c r="E2" s="131"/>
      <c r="F2" s="131"/>
      <c r="G2" s="131"/>
      <c r="H2" s="131"/>
      <c r="I2" s="131"/>
      <c r="J2" s="131"/>
      <c r="K2" s="132"/>
    </row>
    <row r="3" spans="3:11" ht="16.5" customHeight="1" thickBot="1">
      <c r="C3" s="127" t="s">
        <v>139</v>
      </c>
      <c r="D3" s="128"/>
      <c r="E3" s="128"/>
      <c r="F3" s="128"/>
      <c r="G3" s="128"/>
      <c r="H3" s="128"/>
      <c r="I3" s="128"/>
      <c r="J3" s="128"/>
      <c r="K3" s="83"/>
    </row>
    <row r="5" spans="2:13" ht="18" customHeight="1">
      <c r="B5" s="2" t="s">
        <v>142</v>
      </c>
      <c r="C5" s="2" t="s">
        <v>121</v>
      </c>
      <c r="D5" s="64" t="s">
        <v>115</v>
      </c>
      <c r="E5" s="2" t="s">
        <v>119</v>
      </c>
      <c r="F5" s="64" t="s">
        <v>115</v>
      </c>
      <c r="G5" s="2" t="s">
        <v>120</v>
      </c>
      <c r="H5" s="64" t="s">
        <v>115</v>
      </c>
      <c r="I5" s="2" t="s">
        <v>118</v>
      </c>
      <c r="J5" s="64" t="s">
        <v>115</v>
      </c>
      <c r="K5" s="2" t="s">
        <v>117</v>
      </c>
      <c r="L5" s="2" t="s">
        <v>140</v>
      </c>
      <c r="M5" s="2" t="s">
        <v>10</v>
      </c>
    </row>
    <row r="6" spans="1:13" ht="16.5" customHeight="1">
      <c r="A6" s="65" t="s">
        <v>122</v>
      </c>
      <c r="B6" s="2" t="s">
        <v>144</v>
      </c>
      <c r="C6" s="61">
        <v>9.15</v>
      </c>
      <c r="D6" s="63">
        <v>11.5</v>
      </c>
      <c r="E6" s="61">
        <v>9.45</v>
      </c>
      <c r="F6" s="63">
        <v>12.2</v>
      </c>
      <c r="G6" s="61">
        <v>8.8</v>
      </c>
      <c r="H6" s="63">
        <v>12</v>
      </c>
      <c r="I6" s="61">
        <v>10.7</v>
      </c>
      <c r="J6" s="63">
        <v>13.1</v>
      </c>
      <c r="K6" s="10">
        <f>SUM(C6,E6,G6,I6)</f>
        <v>38.1</v>
      </c>
      <c r="L6" s="62">
        <f>SUM(D6,F6,H6,J6)</f>
        <v>48.800000000000004</v>
      </c>
      <c r="M6" s="3"/>
    </row>
    <row r="7" spans="1:13" ht="16.5" customHeight="1">
      <c r="A7" s="65" t="s">
        <v>123</v>
      </c>
      <c r="B7" s="2" t="s">
        <v>144</v>
      </c>
      <c r="C7" s="61">
        <v>9</v>
      </c>
      <c r="D7" s="63">
        <v>11.5</v>
      </c>
      <c r="E7" s="61">
        <v>8.95</v>
      </c>
      <c r="F7" s="63">
        <v>12.4</v>
      </c>
      <c r="G7" s="61">
        <v>10.1</v>
      </c>
      <c r="H7" s="63">
        <v>13.1</v>
      </c>
      <c r="I7" s="61">
        <v>9.8</v>
      </c>
      <c r="J7" s="63">
        <v>13.1</v>
      </c>
      <c r="K7" s="10">
        <f aca="true" t="shared" si="0" ref="K7:K19">SUM(C7,E7,G7,I7)</f>
        <v>37.849999999999994</v>
      </c>
      <c r="L7" s="62">
        <f>SUM(J7,H7,F7,D7)</f>
        <v>50.1</v>
      </c>
      <c r="M7" s="3"/>
    </row>
    <row r="8" spans="1:13" ht="16.5" customHeight="1">
      <c r="A8" s="65" t="s">
        <v>124</v>
      </c>
      <c r="B8" s="2" t="s">
        <v>144</v>
      </c>
      <c r="C8" s="61">
        <v>9.8</v>
      </c>
      <c r="D8" s="63">
        <v>12</v>
      </c>
      <c r="E8" s="61">
        <v>9.45</v>
      </c>
      <c r="F8" s="63">
        <v>12.2</v>
      </c>
      <c r="G8" s="61">
        <v>8.9</v>
      </c>
      <c r="H8" s="63">
        <v>12</v>
      </c>
      <c r="I8" s="61">
        <v>10.75</v>
      </c>
      <c r="J8" s="63">
        <v>13.1</v>
      </c>
      <c r="K8" s="10">
        <f t="shared" si="0"/>
        <v>38.9</v>
      </c>
      <c r="L8" s="62">
        <f>SUM(D8,F8,H8,J8)</f>
        <v>49.300000000000004</v>
      </c>
      <c r="M8" s="3"/>
    </row>
    <row r="9" spans="1:13" ht="16.5" customHeight="1">
      <c r="A9" s="65" t="s">
        <v>137</v>
      </c>
      <c r="B9" s="2" t="s">
        <v>144</v>
      </c>
      <c r="C9" s="61">
        <v>8.5</v>
      </c>
      <c r="D9" s="63">
        <v>12</v>
      </c>
      <c r="E9" s="61">
        <v>3.7</v>
      </c>
      <c r="F9" s="63">
        <v>11.8</v>
      </c>
      <c r="G9" s="61">
        <v>9.45</v>
      </c>
      <c r="H9" s="63">
        <v>13.1</v>
      </c>
      <c r="I9" s="61">
        <v>10.9</v>
      </c>
      <c r="J9" s="63">
        <v>13.1</v>
      </c>
      <c r="K9" s="10">
        <f t="shared" si="0"/>
        <v>32.55</v>
      </c>
      <c r="L9" s="62">
        <f>SUM(D9,F9,H9,J9)</f>
        <v>50</v>
      </c>
      <c r="M9" s="3"/>
    </row>
    <row r="10" spans="1:13" s="53" customFormat="1" ht="9" customHeight="1">
      <c r="A10" s="67"/>
      <c r="B10" s="67"/>
      <c r="C10" s="68"/>
      <c r="D10" s="69"/>
      <c r="E10" s="68"/>
      <c r="F10" s="69"/>
      <c r="G10" s="68"/>
      <c r="H10" s="69"/>
      <c r="I10" s="68"/>
      <c r="J10" s="69"/>
      <c r="K10" s="70"/>
      <c r="L10" s="69"/>
      <c r="M10" s="81"/>
    </row>
    <row r="11" spans="1:13" ht="16.5" customHeight="1">
      <c r="A11" s="65" t="s">
        <v>133</v>
      </c>
      <c r="B11" s="2" t="s">
        <v>145</v>
      </c>
      <c r="C11" s="61">
        <v>9.1</v>
      </c>
      <c r="D11" s="63">
        <v>12</v>
      </c>
      <c r="E11" s="61">
        <v>8.05</v>
      </c>
      <c r="F11" s="63">
        <v>12</v>
      </c>
      <c r="G11" s="61">
        <v>10.3</v>
      </c>
      <c r="H11" s="63">
        <v>12.6</v>
      </c>
      <c r="I11" s="61">
        <v>11.85</v>
      </c>
      <c r="J11" s="63">
        <v>13.1</v>
      </c>
      <c r="K11" s="10">
        <f t="shared" si="0"/>
        <v>39.3</v>
      </c>
      <c r="L11" s="62">
        <f>SUM(J11,H11,F11,D11)</f>
        <v>49.7</v>
      </c>
      <c r="M11" s="3"/>
    </row>
    <row r="12" spans="1:13" ht="7.5" customHeight="1">
      <c r="A12" s="67"/>
      <c r="B12" s="67"/>
      <c r="C12" s="68"/>
      <c r="D12" s="69"/>
      <c r="E12" s="68"/>
      <c r="F12" s="69"/>
      <c r="G12" s="68"/>
      <c r="H12" s="69"/>
      <c r="I12" s="68"/>
      <c r="J12" s="69"/>
      <c r="K12" s="70"/>
      <c r="L12" s="69"/>
      <c r="M12" s="82"/>
    </row>
    <row r="13" spans="1:13" ht="16.5" customHeight="1">
      <c r="A13" s="65" t="s">
        <v>128</v>
      </c>
      <c r="B13" s="2" t="s">
        <v>148</v>
      </c>
      <c r="C13" s="61">
        <v>10.7</v>
      </c>
      <c r="D13" s="63">
        <v>12</v>
      </c>
      <c r="E13" s="61">
        <v>7.25</v>
      </c>
      <c r="F13" s="63">
        <v>11.2</v>
      </c>
      <c r="G13" s="61">
        <v>10.8</v>
      </c>
      <c r="H13" s="63">
        <v>12.4</v>
      </c>
      <c r="I13" s="61">
        <v>11.2</v>
      </c>
      <c r="J13" s="63">
        <v>13</v>
      </c>
      <c r="K13" s="10">
        <f t="shared" si="0"/>
        <v>39.95</v>
      </c>
      <c r="L13" s="62">
        <f>SUM(D13,F13,H13,J13)</f>
        <v>48.6</v>
      </c>
      <c r="M13" s="3"/>
    </row>
    <row r="14" spans="1:13" ht="16.5" customHeight="1">
      <c r="A14" s="65" t="s">
        <v>135</v>
      </c>
      <c r="B14" s="2" t="s">
        <v>148</v>
      </c>
      <c r="C14" s="61">
        <v>10.2</v>
      </c>
      <c r="D14" s="63">
        <v>11</v>
      </c>
      <c r="E14" s="61">
        <v>8.4</v>
      </c>
      <c r="F14" s="63">
        <v>11.3</v>
      </c>
      <c r="G14" s="61">
        <v>10.15</v>
      </c>
      <c r="H14" s="63">
        <v>12.6</v>
      </c>
      <c r="I14" s="61">
        <v>11.73</v>
      </c>
      <c r="J14" s="63">
        <v>13.4</v>
      </c>
      <c r="K14" s="10">
        <f t="shared" si="0"/>
        <v>40.480000000000004</v>
      </c>
      <c r="L14" s="62">
        <f>SUM(D14,F14,H14,J14)</f>
        <v>48.3</v>
      </c>
      <c r="M14" s="3"/>
    </row>
    <row r="15" spans="1:13" s="53" customFormat="1" ht="8.25" customHeight="1">
      <c r="A15" s="67"/>
      <c r="B15" s="67"/>
      <c r="C15" s="68"/>
      <c r="D15" s="69"/>
      <c r="E15" s="68"/>
      <c r="F15" s="69"/>
      <c r="G15" s="68"/>
      <c r="H15" s="69"/>
      <c r="I15" s="68"/>
      <c r="J15" s="69"/>
      <c r="K15" s="70"/>
      <c r="L15" s="69"/>
      <c r="M15" s="81"/>
    </row>
    <row r="16" spans="1:13" ht="16.5" customHeight="1">
      <c r="A16" s="65" t="s">
        <v>129</v>
      </c>
      <c r="B16" s="2" t="s">
        <v>147</v>
      </c>
      <c r="C16" s="61">
        <v>11.5</v>
      </c>
      <c r="D16" s="63">
        <v>14</v>
      </c>
      <c r="E16" s="61">
        <v>10.25</v>
      </c>
      <c r="F16" s="63">
        <v>12.5</v>
      </c>
      <c r="G16" s="61">
        <v>11.4</v>
      </c>
      <c r="H16" s="63">
        <v>13.4</v>
      </c>
      <c r="I16" s="61">
        <v>10.9</v>
      </c>
      <c r="J16" s="63">
        <v>13.8</v>
      </c>
      <c r="K16" s="10">
        <f t="shared" si="0"/>
        <v>44.05</v>
      </c>
      <c r="L16" s="62">
        <f>SUM(J16,H16,F16,D16)</f>
        <v>53.7</v>
      </c>
      <c r="M16" s="2" t="s">
        <v>31</v>
      </c>
    </row>
    <row r="17" spans="1:13" ht="16.5" customHeight="1">
      <c r="A17" s="65" t="s">
        <v>207</v>
      </c>
      <c r="B17" s="2" t="s">
        <v>146</v>
      </c>
      <c r="C17" s="61">
        <v>12.5</v>
      </c>
      <c r="D17" s="63">
        <v>14</v>
      </c>
      <c r="E17" s="61">
        <v>8.6</v>
      </c>
      <c r="F17" s="63">
        <v>13</v>
      </c>
      <c r="G17" s="61">
        <v>11.75</v>
      </c>
      <c r="H17" s="63">
        <v>13.4</v>
      </c>
      <c r="I17" s="61">
        <v>12</v>
      </c>
      <c r="J17" s="63">
        <v>14.1</v>
      </c>
      <c r="K17" s="10">
        <f t="shared" si="0"/>
        <v>44.85</v>
      </c>
      <c r="L17" s="62">
        <f>SUM(D17,F17,H17,J17)</f>
        <v>54.5</v>
      </c>
      <c r="M17" s="2" t="s">
        <v>31</v>
      </c>
    </row>
    <row r="18" spans="1:13" s="53" customFormat="1" ht="8.25" customHeight="1">
      <c r="A18" s="67"/>
      <c r="B18" s="67"/>
      <c r="C18" s="68"/>
      <c r="D18" s="69"/>
      <c r="E18" s="68"/>
      <c r="F18" s="69"/>
      <c r="G18" s="68"/>
      <c r="H18" s="69"/>
      <c r="I18" s="68"/>
      <c r="J18" s="69"/>
      <c r="K18" s="70"/>
      <c r="L18" s="69"/>
      <c r="M18" s="81"/>
    </row>
    <row r="19" spans="1:13" ht="18.75" customHeight="1">
      <c r="A19" s="65" t="s">
        <v>141</v>
      </c>
      <c r="B19" s="2" t="s">
        <v>143</v>
      </c>
      <c r="C19" s="4">
        <v>13.4</v>
      </c>
      <c r="D19" s="62">
        <v>15.9</v>
      </c>
      <c r="E19" s="4">
        <v>9.1</v>
      </c>
      <c r="F19" s="62">
        <v>13.8</v>
      </c>
      <c r="G19" s="4">
        <v>10.2</v>
      </c>
      <c r="H19" s="62">
        <v>14.2</v>
      </c>
      <c r="I19" s="4">
        <v>7.6</v>
      </c>
      <c r="J19" s="62">
        <v>14.5</v>
      </c>
      <c r="K19" s="10">
        <f t="shared" si="0"/>
        <v>40.300000000000004</v>
      </c>
      <c r="L19" s="62">
        <f>SUM(J19,D19,F19,H19)</f>
        <v>58.400000000000006</v>
      </c>
      <c r="M19" s="3"/>
    </row>
    <row r="20" ht="13.5" thickBot="1"/>
    <row r="21" spans="3:11" ht="16.5" customHeight="1">
      <c r="C21" s="130" t="s">
        <v>191</v>
      </c>
      <c r="D21" s="131"/>
      <c r="E21" s="131"/>
      <c r="F21" s="131"/>
      <c r="G21" s="131"/>
      <c r="H21" s="131"/>
      <c r="I21" s="131"/>
      <c r="J21" s="131"/>
      <c r="K21" s="132"/>
    </row>
    <row r="22" spans="3:11" ht="16.5" customHeight="1" thickBot="1">
      <c r="C22" s="127" t="s">
        <v>192</v>
      </c>
      <c r="D22" s="128"/>
      <c r="E22" s="128"/>
      <c r="F22" s="128"/>
      <c r="G22" s="128"/>
      <c r="H22" s="128"/>
      <c r="I22" s="128"/>
      <c r="J22" s="128"/>
      <c r="K22" s="160"/>
    </row>
    <row r="24" spans="2:13" ht="12.75">
      <c r="B24" s="2" t="s">
        <v>142</v>
      </c>
      <c r="C24" s="2" t="s">
        <v>121</v>
      </c>
      <c r="D24" s="64" t="s">
        <v>115</v>
      </c>
      <c r="E24" s="2" t="s">
        <v>119</v>
      </c>
      <c r="F24" s="64" t="s">
        <v>115</v>
      </c>
      <c r="G24" s="2" t="s">
        <v>120</v>
      </c>
      <c r="H24" s="64" t="s">
        <v>115</v>
      </c>
      <c r="I24" s="2" t="s">
        <v>118</v>
      </c>
      <c r="J24" s="64" t="s">
        <v>115</v>
      </c>
      <c r="K24" s="2" t="s">
        <v>117</v>
      </c>
      <c r="L24" s="2" t="s">
        <v>140</v>
      </c>
      <c r="M24" s="2" t="s">
        <v>10</v>
      </c>
    </row>
    <row r="25" spans="1:13" ht="16.5" customHeight="1">
      <c r="A25" s="65" t="s">
        <v>122</v>
      </c>
      <c r="B25" s="2" t="s">
        <v>144</v>
      </c>
      <c r="C25" s="61">
        <v>9.45</v>
      </c>
      <c r="D25" s="63">
        <v>11.5</v>
      </c>
      <c r="E25" s="61">
        <v>7.75</v>
      </c>
      <c r="F25" s="63">
        <v>12.4</v>
      </c>
      <c r="G25" s="61">
        <v>9.55</v>
      </c>
      <c r="H25" s="63">
        <v>12.6</v>
      </c>
      <c r="I25" s="61">
        <v>11.5</v>
      </c>
      <c r="J25" s="63">
        <v>13.1</v>
      </c>
      <c r="K25" s="10">
        <f>SUM(I25,G25,E25,C25)</f>
        <v>38.25</v>
      </c>
      <c r="L25" s="62">
        <f>SUM(D25,F25,H25,J25)</f>
        <v>49.6</v>
      </c>
      <c r="M25" s="2" t="s">
        <v>30</v>
      </c>
    </row>
    <row r="26" spans="1:13" ht="16.5" customHeight="1">
      <c r="A26" s="65" t="s">
        <v>123</v>
      </c>
      <c r="B26" s="2" t="s">
        <v>144</v>
      </c>
      <c r="C26" s="61">
        <v>9.05</v>
      </c>
      <c r="D26" s="63">
        <v>12</v>
      </c>
      <c r="E26" s="61">
        <v>9.7</v>
      </c>
      <c r="F26" s="63">
        <v>13.1</v>
      </c>
      <c r="G26" s="61">
        <v>9.95</v>
      </c>
      <c r="H26" s="63">
        <v>13.1</v>
      </c>
      <c r="I26" s="61">
        <v>11.25</v>
      </c>
      <c r="J26" s="63">
        <v>13.1</v>
      </c>
      <c r="K26" s="10">
        <f>SUM(I26,G26,E26,C26)</f>
        <v>39.95</v>
      </c>
      <c r="L26" s="62">
        <f>SUM(D26,F26,H26,J26)</f>
        <v>51.300000000000004</v>
      </c>
      <c r="M26" s="2" t="s">
        <v>29</v>
      </c>
    </row>
    <row r="27" spans="1:13" ht="16.5" customHeight="1">
      <c r="A27" s="65" t="s">
        <v>124</v>
      </c>
      <c r="B27" s="2" t="s">
        <v>144</v>
      </c>
      <c r="C27" s="61">
        <v>9.4</v>
      </c>
      <c r="D27" s="63">
        <v>12</v>
      </c>
      <c r="E27" s="61">
        <v>9.45</v>
      </c>
      <c r="F27" s="63">
        <v>12.8</v>
      </c>
      <c r="G27" s="61">
        <v>9.45</v>
      </c>
      <c r="H27" s="63">
        <v>12.6</v>
      </c>
      <c r="I27" s="61">
        <v>10.85</v>
      </c>
      <c r="J27" s="63">
        <v>13.1</v>
      </c>
      <c r="K27" s="10">
        <f>SUM(I27,G27,E27,C27)</f>
        <v>39.15</v>
      </c>
      <c r="L27" s="62">
        <f>SUM(D27,F27,H27,J27)</f>
        <v>50.5</v>
      </c>
      <c r="M27" s="2" t="s">
        <v>163</v>
      </c>
    </row>
    <row r="28" spans="1:13" ht="16.5" customHeight="1">
      <c r="A28" s="65" t="s">
        <v>137</v>
      </c>
      <c r="B28" s="2" t="s">
        <v>144</v>
      </c>
      <c r="C28" s="61">
        <v>9.3</v>
      </c>
      <c r="D28" s="63">
        <v>12</v>
      </c>
      <c r="E28" s="61">
        <v>8.85</v>
      </c>
      <c r="F28" s="63">
        <v>13.1</v>
      </c>
      <c r="G28" s="61">
        <v>10.35</v>
      </c>
      <c r="H28" s="63">
        <v>13.1</v>
      </c>
      <c r="I28" s="61">
        <v>10.9</v>
      </c>
      <c r="J28" s="63">
        <v>13.1</v>
      </c>
      <c r="K28" s="10">
        <f>SUM(I28,G28,E28,C28)</f>
        <v>39.400000000000006</v>
      </c>
      <c r="L28" s="62">
        <f>SUM(D28,F28,H28,J28)</f>
        <v>51.300000000000004</v>
      </c>
      <c r="M28" s="2" t="s">
        <v>35</v>
      </c>
    </row>
    <row r="29" spans="1:13" s="53" customFormat="1" ht="9" customHeight="1">
      <c r="A29" s="67"/>
      <c r="B29" s="67"/>
      <c r="C29" s="68"/>
      <c r="D29" s="69"/>
      <c r="E29" s="68"/>
      <c r="F29" s="69"/>
      <c r="G29" s="68"/>
      <c r="H29" s="69"/>
      <c r="I29" s="68"/>
      <c r="J29" s="69"/>
      <c r="K29" s="70"/>
      <c r="L29" s="69"/>
      <c r="M29" s="81"/>
    </row>
    <row r="30" spans="1:13" ht="16.5" customHeight="1">
      <c r="A30" s="65" t="s">
        <v>128</v>
      </c>
      <c r="B30" s="2" t="s">
        <v>148</v>
      </c>
      <c r="C30" s="61">
        <v>11.1</v>
      </c>
      <c r="D30" s="63">
        <v>12</v>
      </c>
      <c r="E30" s="61">
        <v>7.25</v>
      </c>
      <c r="F30" s="63">
        <v>11.1</v>
      </c>
      <c r="G30" s="61">
        <v>9.9</v>
      </c>
      <c r="H30" s="63">
        <v>12.6</v>
      </c>
      <c r="I30" s="61">
        <v>10.9</v>
      </c>
      <c r="J30" s="63">
        <v>12.9</v>
      </c>
      <c r="K30" s="10">
        <f>SUM(I30,G30,E30,C30)</f>
        <v>39.15</v>
      </c>
      <c r="L30" s="62">
        <f>SUM(D30,F30,H30,J30)</f>
        <v>48.6</v>
      </c>
      <c r="M30" s="2" t="s">
        <v>206</v>
      </c>
    </row>
    <row r="31" spans="1:13" ht="16.5" customHeight="1">
      <c r="A31" s="65" t="s">
        <v>135</v>
      </c>
      <c r="B31" s="2" t="s">
        <v>148</v>
      </c>
      <c r="C31" s="61">
        <v>10</v>
      </c>
      <c r="D31" s="63">
        <v>11</v>
      </c>
      <c r="E31" s="61">
        <v>8.05</v>
      </c>
      <c r="F31" s="63">
        <v>11.3</v>
      </c>
      <c r="G31" s="61">
        <v>10</v>
      </c>
      <c r="H31" s="63">
        <v>12.1</v>
      </c>
      <c r="I31" s="61">
        <v>11.25</v>
      </c>
      <c r="J31" s="63">
        <v>13.4</v>
      </c>
      <c r="K31" s="10">
        <f>SUM(I31,G31,E31,C31)</f>
        <v>39.3</v>
      </c>
      <c r="L31" s="62">
        <f>SUM(D31,F31,H31,J31)</f>
        <v>47.8</v>
      </c>
      <c r="M31" s="2" t="s">
        <v>39</v>
      </c>
    </row>
    <row r="32" spans="1:13" s="53" customFormat="1" ht="8.25" customHeight="1">
      <c r="A32" s="67"/>
      <c r="B32" s="67"/>
      <c r="C32" s="68"/>
      <c r="D32" s="69"/>
      <c r="E32" s="68"/>
      <c r="F32" s="69"/>
      <c r="G32" s="68"/>
      <c r="H32" s="69"/>
      <c r="I32" s="68"/>
      <c r="J32" s="69"/>
      <c r="K32" s="70"/>
      <c r="L32" s="69"/>
      <c r="M32" s="81"/>
    </row>
    <row r="33" spans="1:13" ht="16.5" customHeight="1">
      <c r="A33" s="65" t="s">
        <v>129</v>
      </c>
      <c r="B33" s="2" t="s">
        <v>147</v>
      </c>
      <c r="C33" s="61">
        <v>13</v>
      </c>
      <c r="D33" s="63">
        <v>14</v>
      </c>
      <c r="E33" s="61">
        <v>9.4</v>
      </c>
      <c r="F33" s="63">
        <v>11.8</v>
      </c>
      <c r="G33" s="61">
        <v>9.65</v>
      </c>
      <c r="H33" s="63">
        <v>13.2</v>
      </c>
      <c r="I33" s="61">
        <v>11.7</v>
      </c>
      <c r="J33" s="63">
        <v>13.9</v>
      </c>
      <c r="K33" s="10">
        <f>SUM(I33,G33,E33,C33)</f>
        <v>43.75</v>
      </c>
      <c r="L33" s="62">
        <f>SUM(D33,F33,H33,J33)</f>
        <v>52.9</v>
      </c>
      <c r="M33" s="2" t="s">
        <v>31</v>
      </c>
    </row>
    <row r="34" spans="1:13" ht="16.5" customHeight="1">
      <c r="A34" s="65" t="s">
        <v>207</v>
      </c>
      <c r="B34" s="2" t="s">
        <v>146</v>
      </c>
      <c r="C34" s="61">
        <v>0</v>
      </c>
      <c r="D34" s="63">
        <v>0</v>
      </c>
      <c r="E34" s="61">
        <v>0</v>
      </c>
      <c r="F34" s="63">
        <v>0</v>
      </c>
      <c r="G34" s="61">
        <v>0</v>
      </c>
      <c r="H34" s="63">
        <v>0</v>
      </c>
      <c r="I34" s="61">
        <v>0</v>
      </c>
      <c r="J34" s="63">
        <v>0</v>
      </c>
      <c r="K34" s="10">
        <f>SUM(I34,G34,E34,C34)</f>
        <v>0</v>
      </c>
      <c r="L34" s="62">
        <f>SUM(D34,F34,H34,J34)</f>
        <v>0</v>
      </c>
      <c r="M34" s="2" t="s">
        <v>29</v>
      </c>
    </row>
    <row r="35" spans="1:12" s="21" customFormat="1" ht="8.25" customHeight="1">
      <c r="A35" s="77"/>
      <c r="B35" s="77"/>
      <c r="C35" s="22"/>
      <c r="D35" s="78"/>
      <c r="E35" s="22"/>
      <c r="F35" s="78"/>
      <c r="G35" s="22"/>
      <c r="H35" s="78"/>
      <c r="I35" s="22"/>
      <c r="J35" s="78"/>
      <c r="K35" s="23"/>
      <c r="L35" s="78"/>
    </row>
  </sheetData>
  <mergeCells count="4">
    <mergeCell ref="C21:K21"/>
    <mergeCell ref="C22:K22"/>
    <mergeCell ref="C2:K2"/>
    <mergeCell ref="C3:J3"/>
  </mergeCells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G8" sqref="G8"/>
    </sheetView>
  </sheetViews>
  <sheetFormatPr defaultColWidth="11.421875" defaultRowHeight="12.75"/>
  <cols>
    <col min="1" max="1" width="18.140625" style="0" bestFit="1" customWidth="1"/>
    <col min="3" max="3" width="13.140625" style="0" customWidth="1"/>
    <col min="4" max="4" width="14.57421875" style="0" customWidth="1"/>
    <col min="5" max="5" width="12.28125" style="0" customWidth="1"/>
  </cols>
  <sheetData>
    <row r="2" spans="2:5" ht="12.75">
      <c r="B2" s="161" t="s">
        <v>164</v>
      </c>
      <c r="C2" s="161"/>
      <c r="D2" s="161"/>
      <c r="E2" s="161"/>
    </row>
    <row r="4" spans="1:6" ht="12.75">
      <c r="A4" s="66" t="s">
        <v>157</v>
      </c>
      <c r="B4" s="7" t="s">
        <v>142</v>
      </c>
      <c r="C4" s="66" t="s">
        <v>149</v>
      </c>
      <c r="D4" s="66" t="s">
        <v>150</v>
      </c>
      <c r="E4" s="66" t="s">
        <v>9</v>
      </c>
      <c r="F4" s="66" t="s">
        <v>10</v>
      </c>
    </row>
    <row r="5" spans="1:6" ht="19.5" customHeight="1">
      <c r="A5" s="65" t="s">
        <v>151</v>
      </c>
      <c r="B5" s="2" t="s">
        <v>153</v>
      </c>
      <c r="C5" s="4">
        <v>19.2</v>
      </c>
      <c r="D5" s="4">
        <v>19.9</v>
      </c>
      <c r="E5" s="10">
        <f>SUM(C5:D5)</f>
        <v>39.099999999999994</v>
      </c>
      <c r="F5" s="64" t="s">
        <v>29</v>
      </c>
    </row>
    <row r="6" spans="1:6" ht="19.5" customHeight="1">
      <c r="A6" s="65" t="s">
        <v>152</v>
      </c>
      <c r="B6" s="2" t="s">
        <v>153</v>
      </c>
      <c r="C6" s="4">
        <v>18.7</v>
      </c>
      <c r="D6" s="4">
        <v>18.6</v>
      </c>
      <c r="E6" s="10">
        <f>SUM(C6:D6)</f>
        <v>37.3</v>
      </c>
      <c r="F6" s="64" t="s">
        <v>163</v>
      </c>
    </row>
    <row r="7" spans="1:6" ht="19.5" customHeight="1">
      <c r="A7" s="65" t="s">
        <v>159</v>
      </c>
      <c r="B7" s="2" t="s">
        <v>153</v>
      </c>
      <c r="C7" s="4">
        <v>19.5</v>
      </c>
      <c r="D7" s="4">
        <v>19.5</v>
      </c>
      <c r="E7" s="10">
        <f>SUM(C7:D7)</f>
        <v>39</v>
      </c>
      <c r="F7" s="64" t="s">
        <v>35</v>
      </c>
    </row>
    <row r="8" spans="1:6" ht="19.5" customHeight="1">
      <c r="A8" s="65" t="s">
        <v>155</v>
      </c>
      <c r="B8" s="2" t="s">
        <v>154</v>
      </c>
      <c r="C8" s="4">
        <v>23.7</v>
      </c>
      <c r="D8" s="4">
        <v>24.8</v>
      </c>
      <c r="E8" s="10">
        <f>SUM(C8:D8)</f>
        <v>48.5</v>
      </c>
      <c r="F8" s="64" t="s">
        <v>31</v>
      </c>
    </row>
    <row r="9" spans="1:6" ht="19.5" customHeight="1">
      <c r="A9" s="65" t="s">
        <v>156</v>
      </c>
      <c r="B9" s="2" t="s">
        <v>154</v>
      </c>
      <c r="C9" s="4">
        <v>19.2</v>
      </c>
      <c r="D9" s="4">
        <v>20.5</v>
      </c>
      <c r="E9" s="10">
        <f>SUM(C9:D9)</f>
        <v>39.7</v>
      </c>
      <c r="F9" s="64" t="s">
        <v>32</v>
      </c>
    </row>
    <row r="10" spans="1:6" ht="25.5" customHeight="1">
      <c r="A10" s="52"/>
      <c r="B10" s="54"/>
      <c r="C10" s="53"/>
      <c r="D10" s="53"/>
      <c r="E10" s="53"/>
      <c r="F10" s="53"/>
    </row>
    <row r="11" spans="1:6" ht="12.75">
      <c r="A11" s="66" t="s">
        <v>158</v>
      </c>
      <c r="B11" s="66" t="s">
        <v>142</v>
      </c>
      <c r="C11" s="66" t="s">
        <v>149</v>
      </c>
      <c r="D11" s="66" t="s">
        <v>150</v>
      </c>
      <c r="E11" s="66" t="s">
        <v>9</v>
      </c>
      <c r="F11" s="66" t="s">
        <v>10</v>
      </c>
    </row>
    <row r="12" spans="1:6" ht="19.5" customHeight="1">
      <c r="A12" s="65" t="s">
        <v>160</v>
      </c>
      <c r="B12" s="4" t="s">
        <v>162</v>
      </c>
      <c r="C12" s="4">
        <v>9.3</v>
      </c>
      <c r="D12" s="4">
        <v>9.5</v>
      </c>
      <c r="E12" s="10">
        <f>SUM(B12:D12)</f>
        <v>18.8</v>
      </c>
      <c r="F12" s="64" t="s">
        <v>163</v>
      </c>
    </row>
    <row r="13" spans="1:6" ht="19.5" customHeight="1">
      <c r="A13" s="65" t="s">
        <v>161</v>
      </c>
      <c r="B13" s="4" t="s">
        <v>162</v>
      </c>
      <c r="C13" s="4">
        <v>10.1</v>
      </c>
      <c r="D13" s="4">
        <v>10.5</v>
      </c>
      <c r="E13" s="10">
        <f>SUM(B13:D13)</f>
        <v>20.6</v>
      </c>
      <c r="F13" s="64" t="s">
        <v>29</v>
      </c>
    </row>
    <row r="14" spans="1:2" s="53" customFormat="1" ht="12.75">
      <c r="A14" s="52"/>
      <c r="B14" s="54"/>
    </row>
    <row r="15" spans="1:2" s="53" customFormat="1" ht="12.75">
      <c r="A15" s="52"/>
      <c r="B15" s="54"/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4"/>
  <sheetViews>
    <sheetView zoomScale="75" zoomScaleNormal="75" workbookViewId="0" topLeftCell="A1">
      <selection activeCell="J32" sqref="J32"/>
    </sheetView>
  </sheetViews>
  <sheetFormatPr defaultColWidth="11.421875" defaultRowHeight="12.75"/>
  <cols>
    <col min="1" max="1" width="21.28125" style="0" bestFit="1" customWidth="1"/>
    <col min="2" max="2" width="7.00390625" style="0" customWidth="1"/>
    <col min="3" max="4" width="11.140625" style="0" bestFit="1" customWidth="1"/>
    <col min="5" max="5" width="10.8515625" style="0" bestFit="1" customWidth="1"/>
    <col min="6" max="6" width="10.421875" style="0" customWidth="1"/>
    <col min="8" max="8" width="14.7109375" style="0" customWidth="1"/>
  </cols>
  <sheetData>
    <row r="2" spans="1:8" ht="12.75">
      <c r="A2" s="99" t="s">
        <v>219</v>
      </c>
      <c r="B2" s="100" t="s">
        <v>169</v>
      </c>
      <c r="C2" s="94" t="s">
        <v>6</v>
      </c>
      <c r="D2" s="94" t="s">
        <v>7</v>
      </c>
      <c r="E2" s="94" t="s">
        <v>170</v>
      </c>
      <c r="F2" s="94" t="s">
        <v>9</v>
      </c>
      <c r="G2" s="94" t="s">
        <v>10</v>
      </c>
      <c r="H2" s="142" t="s">
        <v>293</v>
      </c>
    </row>
    <row r="3" spans="1:8" ht="12.75">
      <c r="A3" s="95" t="s">
        <v>193</v>
      </c>
      <c r="B3" s="172"/>
      <c r="C3" s="162"/>
      <c r="D3" s="162"/>
      <c r="E3" s="162"/>
      <c r="F3" s="164">
        <v>5.7</v>
      </c>
      <c r="G3" s="180" t="s">
        <v>214</v>
      </c>
      <c r="H3" s="179"/>
    </row>
    <row r="4" spans="1:8" ht="12.75">
      <c r="A4" s="95" t="s">
        <v>196</v>
      </c>
      <c r="B4" s="173"/>
      <c r="C4" s="163"/>
      <c r="D4" s="163"/>
      <c r="E4" s="163"/>
      <c r="F4" s="165"/>
      <c r="G4" s="181"/>
      <c r="H4" s="179"/>
    </row>
    <row r="5" spans="1:8" ht="12.75">
      <c r="A5" s="95" t="s">
        <v>194</v>
      </c>
      <c r="B5" s="172"/>
      <c r="C5" s="162"/>
      <c r="D5" s="162"/>
      <c r="E5" s="162"/>
      <c r="F5" s="164">
        <v>3.1</v>
      </c>
      <c r="G5" s="181"/>
      <c r="H5" s="179"/>
    </row>
    <row r="6" spans="1:8" ht="12.75">
      <c r="A6" s="95" t="s">
        <v>195</v>
      </c>
      <c r="B6" s="173"/>
      <c r="C6" s="163"/>
      <c r="D6" s="163"/>
      <c r="E6" s="163"/>
      <c r="F6" s="165"/>
      <c r="G6" s="181"/>
      <c r="H6" s="179"/>
    </row>
    <row r="7" spans="1:8" ht="12.75">
      <c r="A7" s="95" t="s">
        <v>197</v>
      </c>
      <c r="B7" s="101"/>
      <c r="C7" s="96"/>
      <c r="D7" s="96"/>
      <c r="E7" s="96"/>
      <c r="F7" s="97">
        <v>7.35</v>
      </c>
      <c r="G7" s="181"/>
      <c r="H7" s="179"/>
    </row>
    <row r="8" spans="1:8" ht="12.75">
      <c r="A8" s="95" t="s">
        <v>198</v>
      </c>
      <c r="B8" s="101"/>
      <c r="C8" s="96"/>
      <c r="D8" s="96"/>
      <c r="E8" s="96"/>
      <c r="F8" s="97">
        <v>5.25</v>
      </c>
      <c r="G8" s="182"/>
      <c r="H8" s="143"/>
    </row>
    <row r="9" spans="1:8" ht="12.75">
      <c r="A9" s="98" t="s">
        <v>220</v>
      </c>
      <c r="B9" s="100" t="s">
        <v>169</v>
      </c>
      <c r="C9" s="94" t="s">
        <v>6</v>
      </c>
      <c r="D9" s="94" t="s">
        <v>7</v>
      </c>
      <c r="E9" s="94" t="s">
        <v>170</v>
      </c>
      <c r="F9" s="94" t="s">
        <v>9</v>
      </c>
      <c r="G9" s="94" t="s">
        <v>10</v>
      </c>
      <c r="H9" s="142" t="s">
        <v>292</v>
      </c>
    </row>
    <row r="10" spans="1:8" ht="12.75">
      <c r="A10" s="95" t="s">
        <v>193</v>
      </c>
      <c r="B10" s="172"/>
      <c r="C10" s="162"/>
      <c r="D10" s="162"/>
      <c r="E10" s="162"/>
      <c r="F10" s="164">
        <v>4.9</v>
      </c>
      <c r="G10" s="180" t="s">
        <v>213</v>
      </c>
      <c r="H10" s="179"/>
    </row>
    <row r="11" spans="1:8" ht="12.75">
      <c r="A11" s="95" t="s">
        <v>196</v>
      </c>
      <c r="B11" s="173"/>
      <c r="C11" s="163"/>
      <c r="D11" s="163"/>
      <c r="E11" s="163"/>
      <c r="F11" s="165"/>
      <c r="G11" s="181"/>
      <c r="H11" s="179"/>
    </row>
    <row r="12" spans="1:8" ht="12.75">
      <c r="A12" s="95" t="s">
        <v>194</v>
      </c>
      <c r="B12" s="172"/>
      <c r="C12" s="162"/>
      <c r="D12" s="162"/>
      <c r="E12" s="162"/>
      <c r="F12" s="164">
        <v>4.95</v>
      </c>
      <c r="G12" s="181"/>
      <c r="H12" s="179"/>
    </row>
    <row r="13" spans="1:8" ht="12.75">
      <c r="A13" s="95" t="s">
        <v>195</v>
      </c>
      <c r="B13" s="173"/>
      <c r="C13" s="163"/>
      <c r="D13" s="163"/>
      <c r="E13" s="163"/>
      <c r="F13" s="165"/>
      <c r="G13" s="181"/>
      <c r="H13" s="179"/>
    </row>
    <row r="14" spans="1:8" ht="12.75">
      <c r="A14" s="95" t="s">
        <v>197</v>
      </c>
      <c r="B14" s="101"/>
      <c r="C14" s="96"/>
      <c r="D14" s="96"/>
      <c r="E14" s="96"/>
      <c r="F14" s="97">
        <v>5.15</v>
      </c>
      <c r="G14" s="181"/>
      <c r="H14" s="179"/>
    </row>
    <row r="15" spans="1:8" ht="12.75">
      <c r="A15" s="95" t="s">
        <v>198</v>
      </c>
      <c r="B15" s="101"/>
      <c r="C15" s="96"/>
      <c r="D15" s="96"/>
      <c r="E15" s="96"/>
      <c r="F15" s="97">
        <v>7.55</v>
      </c>
      <c r="G15" s="182"/>
      <c r="H15" s="143"/>
    </row>
    <row r="16" spans="1:8" ht="12.75">
      <c r="A16" s="124" t="s">
        <v>220</v>
      </c>
      <c r="B16" s="100" t="s">
        <v>169</v>
      </c>
      <c r="C16" s="94" t="s">
        <v>6</v>
      </c>
      <c r="D16" s="94" t="s">
        <v>7</v>
      </c>
      <c r="E16" s="94" t="s">
        <v>170</v>
      </c>
      <c r="F16" s="94" t="s">
        <v>9</v>
      </c>
      <c r="G16" s="94" t="s">
        <v>10</v>
      </c>
      <c r="H16" s="183" t="s">
        <v>291</v>
      </c>
    </row>
    <row r="17" spans="1:8" ht="12.75">
      <c r="A17" s="95" t="s">
        <v>193</v>
      </c>
      <c r="B17" s="172"/>
      <c r="C17" s="162"/>
      <c r="D17" s="162"/>
      <c r="E17" s="162"/>
      <c r="F17" s="164">
        <v>4.7</v>
      </c>
      <c r="G17" s="180" t="s">
        <v>290</v>
      </c>
      <c r="H17" s="183"/>
    </row>
    <row r="18" spans="1:8" ht="12.75">
      <c r="A18" s="95" t="s">
        <v>196</v>
      </c>
      <c r="B18" s="173"/>
      <c r="C18" s="163"/>
      <c r="D18" s="163"/>
      <c r="E18" s="163"/>
      <c r="F18" s="165"/>
      <c r="G18" s="181"/>
      <c r="H18" s="183"/>
    </row>
    <row r="19" spans="1:8" ht="12.75">
      <c r="A19" s="95" t="s">
        <v>194</v>
      </c>
      <c r="B19" s="172"/>
      <c r="C19" s="162"/>
      <c r="D19" s="162"/>
      <c r="E19" s="162"/>
      <c r="F19" s="164">
        <v>5.4</v>
      </c>
      <c r="G19" s="181"/>
      <c r="H19" s="183"/>
    </row>
    <row r="20" spans="1:8" ht="12.75">
      <c r="A20" s="95" t="s">
        <v>195</v>
      </c>
      <c r="B20" s="173"/>
      <c r="C20" s="163"/>
      <c r="D20" s="163"/>
      <c r="E20" s="163"/>
      <c r="F20" s="165"/>
      <c r="G20" s="181"/>
      <c r="H20" s="183"/>
    </row>
    <row r="21" spans="1:8" ht="12.75">
      <c r="A21" s="95" t="s">
        <v>197</v>
      </c>
      <c r="B21" s="101"/>
      <c r="C21" s="96"/>
      <c r="D21" s="96"/>
      <c r="E21" s="96"/>
      <c r="F21" s="97">
        <v>6.75</v>
      </c>
      <c r="G21" s="181"/>
      <c r="H21" s="183"/>
    </row>
    <row r="22" spans="1:8" ht="12.75">
      <c r="A22" s="95" t="s">
        <v>198</v>
      </c>
      <c r="B22" s="101"/>
      <c r="C22" s="96"/>
      <c r="D22" s="96"/>
      <c r="E22" s="96"/>
      <c r="F22" s="97">
        <v>5.1</v>
      </c>
      <c r="G22" s="182"/>
      <c r="H22" s="183"/>
    </row>
    <row r="23" spans="1:8" ht="12.75">
      <c r="A23" s="99" t="s">
        <v>215</v>
      </c>
      <c r="B23" s="100" t="s">
        <v>169</v>
      </c>
      <c r="C23" s="94" t="s">
        <v>6</v>
      </c>
      <c r="D23" s="94" t="s">
        <v>7</v>
      </c>
      <c r="E23" s="94" t="s">
        <v>170</v>
      </c>
      <c r="F23" s="94" t="s">
        <v>9</v>
      </c>
      <c r="G23" s="94" t="s">
        <v>10</v>
      </c>
      <c r="H23" s="142" t="s">
        <v>293</v>
      </c>
    </row>
    <row r="24" spans="1:8" ht="12.75">
      <c r="A24" s="95" t="s">
        <v>199</v>
      </c>
      <c r="B24" s="174"/>
      <c r="C24" s="162"/>
      <c r="D24" s="177"/>
      <c r="E24" s="162"/>
      <c r="F24" s="164">
        <v>6.2</v>
      </c>
      <c r="G24" s="168" t="s">
        <v>205</v>
      </c>
      <c r="H24" s="179"/>
    </row>
    <row r="25" spans="1:8" ht="18.75" customHeight="1">
      <c r="A25" s="95" t="s">
        <v>200</v>
      </c>
      <c r="B25" s="174"/>
      <c r="C25" s="166"/>
      <c r="D25" s="177"/>
      <c r="E25" s="166"/>
      <c r="F25" s="167"/>
      <c r="G25" s="169"/>
      <c r="H25" s="179"/>
    </row>
    <row r="26" spans="1:8" ht="6.75" customHeight="1">
      <c r="A26" s="171" t="s">
        <v>201</v>
      </c>
      <c r="B26" s="174"/>
      <c r="C26" s="166"/>
      <c r="D26" s="177"/>
      <c r="E26" s="166"/>
      <c r="F26" s="167"/>
      <c r="G26" s="169"/>
      <c r="H26" s="179"/>
    </row>
    <row r="27" spans="1:8" ht="9" customHeight="1">
      <c r="A27" s="171"/>
      <c r="B27" s="174"/>
      <c r="C27" s="163"/>
      <c r="D27" s="177"/>
      <c r="E27" s="163"/>
      <c r="F27" s="165"/>
      <c r="G27" s="170"/>
      <c r="H27" s="143"/>
    </row>
    <row r="28" spans="1:8" ht="16.5" customHeight="1">
      <c r="A28" s="98" t="s">
        <v>217</v>
      </c>
      <c r="B28" s="100" t="s">
        <v>169</v>
      </c>
      <c r="C28" s="94" t="s">
        <v>6</v>
      </c>
      <c r="D28" s="94" t="s">
        <v>7</v>
      </c>
      <c r="E28" s="94" t="s">
        <v>170</v>
      </c>
      <c r="F28" s="94" t="s">
        <v>9</v>
      </c>
      <c r="G28" s="94" t="s">
        <v>10</v>
      </c>
      <c r="H28" s="142" t="s">
        <v>294</v>
      </c>
    </row>
    <row r="29" spans="1:8" ht="14.25" customHeight="1">
      <c r="A29" s="95" t="s">
        <v>199</v>
      </c>
      <c r="B29" s="174"/>
      <c r="C29" s="162"/>
      <c r="D29" s="177"/>
      <c r="E29" s="162"/>
      <c r="F29" s="164">
        <v>5.1</v>
      </c>
      <c r="G29" s="168" t="s">
        <v>205</v>
      </c>
      <c r="H29" s="179"/>
    </row>
    <row r="30" spans="1:8" ht="15" customHeight="1">
      <c r="A30" s="95" t="s">
        <v>200</v>
      </c>
      <c r="B30" s="174"/>
      <c r="C30" s="166"/>
      <c r="D30" s="177"/>
      <c r="E30" s="166"/>
      <c r="F30" s="167"/>
      <c r="G30" s="169"/>
      <c r="H30" s="179"/>
    </row>
    <row r="31" spans="1:8" ht="9" customHeight="1">
      <c r="A31" s="171" t="s">
        <v>201</v>
      </c>
      <c r="B31" s="174"/>
      <c r="C31" s="166"/>
      <c r="D31" s="177"/>
      <c r="E31" s="166"/>
      <c r="F31" s="167"/>
      <c r="G31" s="169"/>
      <c r="H31" s="179"/>
    </row>
    <row r="32" spans="1:8" ht="9" customHeight="1">
      <c r="A32" s="171"/>
      <c r="B32" s="174"/>
      <c r="C32" s="163"/>
      <c r="D32" s="177"/>
      <c r="E32" s="163"/>
      <c r="F32" s="165"/>
      <c r="G32" s="170"/>
      <c r="H32" s="143"/>
    </row>
    <row r="33" spans="1:8" ht="13.5" customHeight="1">
      <c r="A33" s="99" t="s">
        <v>216</v>
      </c>
      <c r="B33" s="100" t="s">
        <v>169</v>
      </c>
      <c r="C33" s="94" t="s">
        <v>6</v>
      </c>
      <c r="D33" s="94" t="s">
        <v>7</v>
      </c>
      <c r="E33" s="94" t="s">
        <v>170</v>
      </c>
      <c r="F33" s="94" t="s">
        <v>9</v>
      </c>
      <c r="G33" s="94" t="s">
        <v>10</v>
      </c>
      <c r="H33" s="142" t="s">
        <v>293</v>
      </c>
    </row>
    <row r="34" spans="1:8" ht="17.25" customHeight="1">
      <c r="A34" s="95" t="s">
        <v>202</v>
      </c>
      <c r="B34" s="174"/>
      <c r="C34" s="177"/>
      <c r="D34" s="177"/>
      <c r="E34" s="177"/>
      <c r="F34" s="175">
        <v>6.83</v>
      </c>
      <c r="G34" s="176" t="s">
        <v>32</v>
      </c>
      <c r="H34" s="179"/>
    </row>
    <row r="35" spans="1:8" ht="18.75" customHeight="1">
      <c r="A35" s="95" t="s">
        <v>203</v>
      </c>
      <c r="B35" s="174"/>
      <c r="C35" s="177"/>
      <c r="D35" s="177"/>
      <c r="E35" s="177"/>
      <c r="F35" s="175"/>
      <c r="G35" s="176"/>
      <c r="H35" s="179"/>
    </row>
    <row r="36" spans="1:8" ht="9" customHeight="1">
      <c r="A36" s="171" t="s">
        <v>204</v>
      </c>
      <c r="B36" s="174"/>
      <c r="C36" s="177"/>
      <c r="D36" s="177"/>
      <c r="E36" s="177"/>
      <c r="F36" s="175"/>
      <c r="G36" s="176"/>
      <c r="H36" s="179"/>
    </row>
    <row r="37" spans="1:8" ht="12.75">
      <c r="A37" s="171"/>
      <c r="B37" s="174"/>
      <c r="C37" s="177"/>
      <c r="D37" s="177"/>
      <c r="E37" s="177"/>
      <c r="F37" s="175"/>
      <c r="G37" s="176"/>
      <c r="H37" s="143"/>
    </row>
    <row r="38" spans="1:8" ht="12.75">
      <c r="A38" s="98" t="s">
        <v>218</v>
      </c>
      <c r="B38" s="100" t="s">
        <v>169</v>
      </c>
      <c r="C38" s="94" t="s">
        <v>6</v>
      </c>
      <c r="D38" s="94" t="s">
        <v>7</v>
      </c>
      <c r="E38" s="94" t="s">
        <v>170</v>
      </c>
      <c r="F38" s="94" t="s">
        <v>9</v>
      </c>
      <c r="G38" s="94" t="s">
        <v>10</v>
      </c>
      <c r="H38" s="142" t="s">
        <v>294</v>
      </c>
    </row>
    <row r="39" spans="1:8" ht="12.75">
      <c r="A39" s="95" t="s">
        <v>202</v>
      </c>
      <c r="B39" s="174"/>
      <c r="C39" s="177"/>
      <c r="D39" s="177"/>
      <c r="E39" s="177"/>
      <c r="F39" s="175">
        <v>7.25</v>
      </c>
      <c r="G39" s="176" t="s">
        <v>31</v>
      </c>
      <c r="H39" s="179"/>
    </row>
    <row r="40" spans="1:8" ht="18.75" customHeight="1">
      <c r="A40" s="95" t="s">
        <v>203</v>
      </c>
      <c r="B40" s="174"/>
      <c r="C40" s="177"/>
      <c r="D40" s="177"/>
      <c r="E40" s="177"/>
      <c r="F40" s="175"/>
      <c r="G40" s="176"/>
      <c r="H40" s="179"/>
    </row>
    <row r="41" spans="1:8" ht="15.75" customHeight="1">
      <c r="A41" s="171" t="s">
        <v>204</v>
      </c>
      <c r="B41" s="174"/>
      <c r="C41" s="177"/>
      <c r="D41" s="177"/>
      <c r="E41" s="177"/>
      <c r="F41" s="175"/>
      <c r="G41" s="176"/>
      <c r="H41" s="179"/>
    </row>
    <row r="42" spans="1:8" ht="3" customHeight="1">
      <c r="A42" s="171"/>
      <c r="B42" s="174"/>
      <c r="C42" s="177"/>
      <c r="D42" s="177"/>
      <c r="E42" s="177"/>
      <c r="F42" s="175"/>
      <c r="G42" s="176"/>
      <c r="H42" s="143"/>
    </row>
    <row r="45" spans="2:6" ht="12.75">
      <c r="B45" s="53"/>
      <c r="C45" s="53"/>
      <c r="D45" s="53"/>
      <c r="E45" s="53"/>
      <c r="F45" s="53"/>
    </row>
    <row r="46" spans="2:6" ht="14.25" customHeight="1">
      <c r="B46" s="178"/>
      <c r="C46" s="178"/>
      <c r="D46" s="178"/>
      <c r="E46" s="178"/>
      <c r="F46" s="178"/>
    </row>
    <row r="47" spans="2:6" ht="36.75" customHeight="1">
      <c r="B47" s="178"/>
      <c r="C47" s="178"/>
      <c r="D47" s="178"/>
      <c r="E47" s="178"/>
      <c r="F47" s="178"/>
    </row>
    <row r="55" ht="15">
      <c r="A55" s="72"/>
    </row>
    <row r="58" ht="18.75" customHeight="1">
      <c r="H58" s="53"/>
    </row>
    <row r="59" ht="6.75" customHeight="1"/>
    <row r="60" ht="9" customHeight="1"/>
    <row r="61" spans="1:7" ht="9" customHeight="1">
      <c r="A61" s="92"/>
      <c r="B61" s="85"/>
      <c r="C61" s="85"/>
      <c r="D61" s="85"/>
      <c r="E61" s="85"/>
      <c r="F61" s="86"/>
      <c r="G61" s="93"/>
    </row>
    <row r="62" spans="1:7" ht="9" customHeight="1">
      <c r="A62" s="92"/>
      <c r="B62" s="85"/>
      <c r="C62" s="85"/>
      <c r="D62" s="85"/>
      <c r="E62" s="85"/>
      <c r="F62" s="86"/>
      <c r="G62" s="93"/>
    </row>
    <row r="63" spans="1:7" ht="9" customHeight="1">
      <c r="A63" s="92"/>
      <c r="B63" s="85"/>
      <c r="C63" s="85"/>
      <c r="D63" s="85"/>
      <c r="E63" s="85"/>
      <c r="F63" s="86"/>
      <c r="G63" s="93"/>
    </row>
    <row r="64" spans="1:7" ht="9" customHeight="1">
      <c r="A64" s="92"/>
      <c r="B64" s="85"/>
      <c r="C64" s="85"/>
      <c r="D64" s="85"/>
      <c r="E64" s="85"/>
      <c r="F64" s="86"/>
      <c r="G64" s="93"/>
    </row>
    <row r="68" ht="18.75" customHeight="1"/>
    <row r="69" ht="15.75" customHeight="1"/>
    <row r="70" ht="3" customHeight="1"/>
  </sheetData>
  <mergeCells count="69">
    <mergeCell ref="H28:H32"/>
    <mergeCell ref="H33:H37"/>
    <mergeCell ref="H38:H42"/>
    <mergeCell ref="H16:H22"/>
    <mergeCell ref="H2:H8"/>
    <mergeCell ref="H9:H15"/>
    <mergeCell ref="H23:H27"/>
    <mergeCell ref="G17:G22"/>
    <mergeCell ref="G10:G15"/>
    <mergeCell ref="G3:G8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39:F42"/>
    <mergeCell ref="G39:G42"/>
    <mergeCell ref="A41:A42"/>
    <mergeCell ref="B39:B42"/>
    <mergeCell ref="C39:C42"/>
    <mergeCell ref="D39:D42"/>
    <mergeCell ref="E39:E42"/>
    <mergeCell ref="D29:D32"/>
    <mergeCell ref="E29:E32"/>
    <mergeCell ref="F29:F32"/>
    <mergeCell ref="G29:G32"/>
    <mergeCell ref="B12:B13"/>
    <mergeCell ref="C12:C13"/>
    <mergeCell ref="D12:D13"/>
    <mergeCell ref="E12:E13"/>
    <mergeCell ref="F12:F13"/>
    <mergeCell ref="D5:D6"/>
    <mergeCell ref="B46:F47"/>
    <mergeCell ref="B10:B11"/>
    <mergeCell ref="C10:C11"/>
    <mergeCell ref="D10:D11"/>
    <mergeCell ref="E10:E11"/>
    <mergeCell ref="F10:F11"/>
    <mergeCell ref="B24:B27"/>
    <mergeCell ref="D24:D27"/>
    <mergeCell ref="F34:F37"/>
    <mergeCell ref="G34:G37"/>
    <mergeCell ref="B34:B37"/>
    <mergeCell ref="C34:C37"/>
    <mergeCell ref="D34:D37"/>
    <mergeCell ref="E34:E37"/>
    <mergeCell ref="A26:A27"/>
    <mergeCell ref="A36:A37"/>
    <mergeCell ref="B3:B4"/>
    <mergeCell ref="C3:C4"/>
    <mergeCell ref="C5:C6"/>
    <mergeCell ref="B5:B6"/>
    <mergeCell ref="B29:B32"/>
    <mergeCell ref="C29:C32"/>
    <mergeCell ref="A31:A32"/>
    <mergeCell ref="B17:B18"/>
    <mergeCell ref="C24:C27"/>
    <mergeCell ref="E24:E27"/>
    <mergeCell ref="F24:F27"/>
    <mergeCell ref="G24:G27"/>
    <mergeCell ref="D3:D4"/>
    <mergeCell ref="E3:E4"/>
    <mergeCell ref="F3:F4"/>
    <mergeCell ref="E5:E6"/>
    <mergeCell ref="F5:F6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3">
      <selection activeCell="J42" sqref="J42"/>
    </sheetView>
  </sheetViews>
  <sheetFormatPr defaultColWidth="11.421875" defaultRowHeight="12.75"/>
  <cols>
    <col min="1" max="1" width="18.140625" style="0" customWidth="1"/>
    <col min="2" max="10" width="8.57421875" style="0" customWidth="1"/>
    <col min="11" max="11" width="14.421875" style="0" customWidth="1"/>
  </cols>
  <sheetData>
    <row r="1" spans="2:10" ht="12.75">
      <c r="B1" s="184" t="s">
        <v>234</v>
      </c>
      <c r="C1" s="184"/>
      <c r="D1" s="184"/>
      <c r="E1" s="184"/>
      <c r="F1" s="184"/>
      <c r="G1" s="184"/>
      <c r="H1" s="184"/>
      <c r="I1" s="184"/>
      <c r="J1" s="184"/>
    </row>
    <row r="3" spans="1:11" ht="12.75" customHeight="1">
      <c r="A3" s="104" t="s">
        <v>230</v>
      </c>
      <c r="B3" s="2" t="s">
        <v>121</v>
      </c>
      <c r="C3" s="2" t="s">
        <v>115</v>
      </c>
      <c r="D3" s="2" t="s">
        <v>119</v>
      </c>
      <c r="E3" s="2" t="s">
        <v>115</v>
      </c>
      <c r="F3" s="2" t="s">
        <v>120</v>
      </c>
      <c r="G3" s="2" t="s">
        <v>115</v>
      </c>
      <c r="H3" s="2" t="s">
        <v>118</v>
      </c>
      <c r="I3" s="2" t="s">
        <v>115</v>
      </c>
      <c r="J3" s="2" t="s">
        <v>117</v>
      </c>
      <c r="K3" s="2" t="s">
        <v>10</v>
      </c>
    </row>
    <row r="4" spans="1:11" ht="12.75" customHeight="1">
      <c r="A4" s="3" t="s">
        <v>235</v>
      </c>
      <c r="B4" s="4">
        <v>12.6</v>
      </c>
      <c r="C4" s="4"/>
      <c r="D4" s="4">
        <v>10.5</v>
      </c>
      <c r="E4" s="4"/>
      <c r="F4" s="4">
        <v>13.15</v>
      </c>
      <c r="G4" s="4"/>
      <c r="H4" s="4">
        <v>12.95</v>
      </c>
      <c r="I4" s="4"/>
      <c r="J4" s="10">
        <f>SUM(B4,D4,F4,H4)</f>
        <v>49.2</v>
      </c>
      <c r="K4" s="154" t="s">
        <v>205</v>
      </c>
    </row>
    <row r="5" spans="1:11" ht="12.75" customHeight="1">
      <c r="A5" s="3" t="s">
        <v>255</v>
      </c>
      <c r="B5" s="4">
        <v>12.15</v>
      </c>
      <c r="C5" s="4"/>
      <c r="D5" s="4">
        <v>12.05</v>
      </c>
      <c r="E5" s="4"/>
      <c r="F5" s="4">
        <v>13.1</v>
      </c>
      <c r="G5" s="4"/>
      <c r="H5" s="4">
        <v>11.65</v>
      </c>
      <c r="I5" s="4"/>
      <c r="J5" s="10">
        <f>SUM(B5,D5,F5,H5)</f>
        <v>48.95</v>
      </c>
      <c r="K5" s="155"/>
    </row>
    <row r="6" spans="1:11" ht="12.75" customHeight="1">
      <c r="A6" s="3" t="s">
        <v>236</v>
      </c>
      <c r="B6" s="4">
        <v>12.65</v>
      </c>
      <c r="C6" s="4"/>
      <c r="D6" s="61">
        <v>10.55</v>
      </c>
      <c r="E6" s="4"/>
      <c r="F6" s="4">
        <v>13.55</v>
      </c>
      <c r="G6" s="4"/>
      <c r="H6" s="4">
        <v>11.3</v>
      </c>
      <c r="I6" s="4"/>
      <c r="J6" s="10">
        <f>SUM(B6,D6,F6,H6)</f>
        <v>48.05</v>
      </c>
      <c r="K6" s="155"/>
    </row>
    <row r="7" spans="1:11" ht="12.75" customHeight="1">
      <c r="A7" s="3" t="s">
        <v>237</v>
      </c>
      <c r="B7" s="76">
        <v>12.05</v>
      </c>
      <c r="C7" s="4"/>
      <c r="D7" s="76">
        <v>8.1</v>
      </c>
      <c r="E7" s="4"/>
      <c r="F7" s="76">
        <v>12</v>
      </c>
      <c r="G7" s="4"/>
      <c r="H7" s="76">
        <v>10.6</v>
      </c>
      <c r="I7" s="4"/>
      <c r="J7" s="10">
        <f>SUM(B7,D7,F7,H7)</f>
        <v>42.75</v>
      </c>
      <c r="K7" s="155"/>
    </row>
    <row r="8" spans="1:11" ht="12.75" customHeight="1">
      <c r="A8" s="56" t="s">
        <v>134</v>
      </c>
      <c r="B8" s="10">
        <f>SUM(B4:B6)</f>
        <v>37.4</v>
      </c>
      <c r="C8" s="9"/>
      <c r="D8" s="10">
        <f>SUM(D4:D6)</f>
        <v>33.1</v>
      </c>
      <c r="E8" s="9"/>
      <c r="F8" s="10">
        <f>SUM(F4:F6)</f>
        <v>39.8</v>
      </c>
      <c r="G8" s="9"/>
      <c r="H8" s="10">
        <f>SUM(H4:H6)</f>
        <v>35.900000000000006</v>
      </c>
      <c r="I8" s="9"/>
      <c r="J8" s="10">
        <f>SUM(B8:H8)</f>
        <v>146.2</v>
      </c>
      <c r="K8" s="156"/>
    </row>
    <row r="9" ht="12.75" customHeight="1"/>
    <row r="10" spans="1:11" ht="12.75" customHeight="1">
      <c r="A10" s="104" t="s">
        <v>232</v>
      </c>
      <c r="B10" s="2" t="s">
        <v>121</v>
      </c>
      <c r="C10" s="2" t="s">
        <v>115</v>
      </c>
      <c r="D10" s="2" t="s">
        <v>119</v>
      </c>
      <c r="E10" s="2" t="s">
        <v>115</v>
      </c>
      <c r="F10" s="2" t="s">
        <v>120</v>
      </c>
      <c r="G10" s="2" t="s">
        <v>115</v>
      </c>
      <c r="H10" s="2" t="s">
        <v>118</v>
      </c>
      <c r="I10" s="2" t="s">
        <v>115</v>
      </c>
      <c r="J10" s="2" t="s">
        <v>117</v>
      </c>
      <c r="K10" s="2" t="s">
        <v>10</v>
      </c>
    </row>
    <row r="11" spans="1:11" ht="12.75" customHeight="1">
      <c r="A11" s="3" t="s">
        <v>238</v>
      </c>
      <c r="B11" s="4">
        <v>11.7</v>
      </c>
      <c r="C11" s="4"/>
      <c r="D11" s="4">
        <v>7.6</v>
      </c>
      <c r="E11" s="4"/>
      <c r="F11" s="4">
        <v>13.35</v>
      </c>
      <c r="G11" s="4"/>
      <c r="H11" s="4">
        <v>11.5</v>
      </c>
      <c r="I11" s="4"/>
      <c r="J11" s="10">
        <f>SUM(B11,D11,F11,H11)</f>
        <v>44.15</v>
      </c>
      <c r="K11" s="154" t="s">
        <v>36</v>
      </c>
    </row>
    <row r="12" spans="1:11" ht="12.75" customHeight="1">
      <c r="A12" s="3" t="s">
        <v>239</v>
      </c>
      <c r="B12" s="76">
        <v>11.05</v>
      </c>
      <c r="C12" s="4"/>
      <c r="D12" s="4">
        <v>9.6</v>
      </c>
      <c r="E12" s="4"/>
      <c r="F12" s="76">
        <v>10</v>
      </c>
      <c r="G12" s="4"/>
      <c r="H12" s="4">
        <v>10.7</v>
      </c>
      <c r="I12" s="4"/>
      <c r="J12" s="10">
        <f>SUM(B12,D12,F12,H12)</f>
        <v>41.349999999999994</v>
      </c>
      <c r="K12" s="155"/>
    </row>
    <row r="13" spans="1:11" ht="12.75" customHeight="1">
      <c r="A13" s="3" t="s">
        <v>240</v>
      </c>
      <c r="B13" s="4">
        <v>11.2</v>
      </c>
      <c r="C13" s="4"/>
      <c r="D13" s="61">
        <v>6.95</v>
      </c>
      <c r="E13" s="4"/>
      <c r="F13" s="4">
        <v>11.4</v>
      </c>
      <c r="G13" s="4"/>
      <c r="H13" s="4">
        <v>10.9</v>
      </c>
      <c r="I13" s="4"/>
      <c r="J13" s="10">
        <f>SUM(B13,D13,F13,H13)</f>
        <v>40.449999999999996</v>
      </c>
      <c r="K13" s="155"/>
    </row>
    <row r="14" spans="1:11" ht="12.75" customHeight="1">
      <c r="A14" s="3" t="s">
        <v>241</v>
      </c>
      <c r="B14" s="4">
        <v>11.45</v>
      </c>
      <c r="C14" s="4"/>
      <c r="D14" s="76">
        <v>6.75</v>
      </c>
      <c r="E14" s="4"/>
      <c r="F14" s="4">
        <v>11.8</v>
      </c>
      <c r="G14" s="4"/>
      <c r="H14" s="76">
        <v>10.2</v>
      </c>
      <c r="I14" s="4"/>
      <c r="J14" s="10">
        <f>SUM(B14,D14,F14,H14)</f>
        <v>40.2</v>
      </c>
      <c r="K14" s="155"/>
    </row>
    <row r="15" spans="1:11" ht="12.75" customHeight="1">
      <c r="A15" s="56" t="s">
        <v>134</v>
      </c>
      <c r="B15" s="10">
        <f>SUM(B11,B13:B14)</f>
        <v>34.349999999999994</v>
      </c>
      <c r="C15" s="9"/>
      <c r="D15" s="10">
        <f>SUM(D11:D13)</f>
        <v>24.15</v>
      </c>
      <c r="E15" s="9"/>
      <c r="F15" s="10">
        <f>SUM(F11,F13,F14)</f>
        <v>36.55</v>
      </c>
      <c r="G15" s="9"/>
      <c r="H15" s="10">
        <f>SUM(H11:H13)</f>
        <v>33.1</v>
      </c>
      <c r="I15" s="9"/>
      <c r="J15" s="10">
        <f>SUM(B15,D15,F15,H15)</f>
        <v>128.14999999999998</v>
      </c>
      <c r="K15" s="156"/>
    </row>
    <row r="16" ht="12.75" customHeight="1"/>
    <row r="17" spans="1:11" ht="12.75" customHeight="1">
      <c r="A17" s="104" t="s">
        <v>233</v>
      </c>
      <c r="B17" s="2" t="s">
        <v>121</v>
      </c>
      <c r="C17" s="2" t="s">
        <v>115</v>
      </c>
      <c r="D17" s="2" t="s">
        <v>119</v>
      </c>
      <c r="E17" s="2" t="s">
        <v>115</v>
      </c>
      <c r="F17" s="2" t="s">
        <v>120</v>
      </c>
      <c r="G17" s="2" t="s">
        <v>115</v>
      </c>
      <c r="H17" s="2" t="s">
        <v>118</v>
      </c>
      <c r="I17" s="2" t="s">
        <v>115</v>
      </c>
      <c r="J17" s="2" t="s">
        <v>117</v>
      </c>
      <c r="K17" s="2" t="s">
        <v>10</v>
      </c>
    </row>
    <row r="18" spans="1:11" ht="12.75" customHeight="1">
      <c r="A18" s="3" t="s">
        <v>242</v>
      </c>
      <c r="B18" s="4">
        <v>10.65</v>
      </c>
      <c r="C18" s="4"/>
      <c r="D18" s="4">
        <v>8.55</v>
      </c>
      <c r="E18" s="4"/>
      <c r="F18" s="4">
        <v>11.85</v>
      </c>
      <c r="G18" s="4"/>
      <c r="H18" s="4">
        <v>11.6</v>
      </c>
      <c r="I18" s="4"/>
      <c r="J18" s="10">
        <f>SUM(B18,D18,F18,H18)</f>
        <v>42.650000000000006</v>
      </c>
      <c r="K18" s="154" t="s">
        <v>223</v>
      </c>
    </row>
    <row r="19" spans="1:11" ht="12.75" customHeight="1">
      <c r="A19" s="3" t="s">
        <v>243</v>
      </c>
      <c r="B19" s="4">
        <v>11.05</v>
      </c>
      <c r="C19" s="4"/>
      <c r="D19" s="4">
        <v>9.6</v>
      </c>
      <c r="E19" s="4"/>
      <c r="F19" s="76">
        <v>8.8</v>
      </c>
      <c r="G19" s="4"/>
      <c r="H19" s="76">
        <v>10.65</v>
      </c>
      <c r="I19" s="4"/>
      <c r="J19" s="10">
        <f>SUM(B19,D19,F19,H19)</f>
        <v>40.1</v>
      </c>
      <c r="K19" s="155"/>
    </row>
    <row r="20" spans="1:11" ht="12.75" customHeight="1">
      <c r="A20" s="3" t="s">
        <v>244</v>
      </c>
      <c r="B20" s="4">
        <v>10.35</v>
      </c>
      <c r="C20" s="4"/>
      <c r="D20" s="61">
        <v>9.3</v>
      </c>
      <c r="E20" s="4"/>
      <c r="F20" s="4">
        <v>9.05</v>
      </c>
      <c r="G20" s="4"/>
      <c r="H20" s="4">
        <v>11.3</v>
      </c>
      <c r="I20" s="4"/>
      <c r="J20" s="10">
        <f>SUM(B20,D20,F20,H20)</f>
        <v>40</v>
      </c>
      <c r="K20" s="155"/>
    </row>
    <row r="21" spans="1:11" ht="12.75" customHeight="1">
      <c r="A21" s="3" t="s">
        <v>245</v>
      </c>
      <c r="B21" s="4">
        <v>0</v>
      </c>
      <c r="C21" s="4"/>
      <c r="D21" s="76">
        <v>8.05</v>
      </c>
      <c r="E21" s="4"/>
      <c r="F21" s="4">
        <v>11</v>
      </c>
      <c r="G21" s="4"/>
      <c r="H21" s="4">
        <v>11.45</v>
      </c>
      <c r="I21" s="4"/>
      <c r="J21" s="10">
        <f>SUM(B21,D21,F21,H21)</f>
        <v>30.5</v>
      </c>
      <c r="K21" s="155"/>
    </row>
    <row r="22" spans="1:11" ht="12.75" customHeight="1">
      <c r="A22" s="56" t="s">
        <v>134</v>
      </c>
      <c r="B22" s="10">
        <f>SUM(B18:B21)</f>
        <v>32.050000000000004</v>
      </c>
      <c r="C22" s="9"/>
      <c r="D22" s="10">
        <f>SUM(D18:D20)</f>
        <v>27.45</v>
      </c>
      <c r="E22" s="9"/>
      <c r="F22" s="10">
        <f>SUM(F18,F20,F21)</f>
        <v>31.9</v>
      </c>
      <c r="G22" s="9"/>
      <c r="H22" s="10">
        <f>SUM(H18,H20,H21)</f>
        <v>34.349999999999994</v>
      </c>
      <c r="I22" s="9"/>
      <c r="J22" s="10">
        <f>SUM(B22,D22,F22,H22)</f>
        <v>125.75</v>
      </c>
      <c r="K22" s="156"/>
    </row>
    <row r="23" ht="12.75" customHeight="1"/>
    <row r="24" spans="1:11" ht="12.75" customHeight="1">
      <c r="A24" s="104" t="s">
        <v>231</v>
      </c>
      <c r="B24" s="2" t="s">
        <v>121</v>
      </c>
      <c r="C24" s="2" t="s">
        <v>115</v>
      </c>
      <c r="D24" s="2" t="s">
        <v>119</v>
      </c>
      <c r="E24" s="2" t="s">
        <v>115</v>
      </c>
      <c r="F24" s="2" t="s">
        <v>120</v>
      </c>
      <c r="G24" s="2" t="s">
        <v>115</v>
      </c>
      <c r="H24" s="2" t="s">
        <v>118</v>
      </c>
      <c r="I24" s="2" t="s">
        <v>115</v>
      </c>
      <c r="J24" s="2" t="s">
        <v>117</v>
      </c>
      <c r="K24" s="2" t="s">
        <v>10</v>
      </c>
    </row>
    <row r="25" spans="1:11" ht="12.75" customHeight="1">
      <c r="A25" s="3" t="s">
        <v>246</v>
      </c>
      <c r="B25" s="4">
        <v>12.75</v>
      </c>
      <c r="C25" s="4"/>
      <c r="D25" s="4">
        <v>9.8</v>
      </c>
      <c r="E25" s="4"/>
      <c r="F25" s="4">
        <v>11.5</v>
      </c>
      <c r="G25" s="4"/>
      <c r="H25" s="4">
        <v>10.45</v>
      </c>
      <c r="I25" s="4"/>
      <c r="J25" s="10">
        <f>SUM(B25,D25,F25,H25)</f>
        <v>44.5</v>
      </c>
      <c r="K25" s="154" t="s">
        <v>223</v>
      </c>
    </row>
    <row r="26" spans="1:11" ht="12.75" customHeight="1">
      <c r="A26" s="3" t="s">
        <v>247</v>
      </c>
      <c r="B26" s="4">
        <v>10.65</v>
      </c>
      <c r="C26" s="4"/>
      <c r="D26" s="4">
        <v>8.8</v>
      </c>
      <c r="E26" s="4"/>
      <c r="F26" s="4">
        <v>11.45</v>
      </c>
      <c r="G26" s="4"/>
      <c r="H26" s="4">
        <v>10.95</v>
      </c>
      <c r="I26" s="4"/>
      <c r="J26" s="10">
        <f>SUM(B26,D26,F26,H26)</f>
        <v>41.85</v>
      </c>
      <c r="K26" s="155"/>
    </row>
    <row r="27" spans="1:11" ht="12.75" customHeight="1">
      <c r="A27" s="3" t="s">
        <v>248</v>
      </c>
      <c r="B27" s="4">
        <v>9.5</v>
      </c>
      <c r="C27" s="4"/>
      <c r="D27" s="61">
        <v>8.8</v>
      </c>
      <c r="E27" s="4"/>
      <c r="F27" s="76">
        <v>8.4</v>
      </c>
      <c r="G27" s="4"/>
      <c r="H27" s="4">
        <v>10.45</v>
      </c>
      <c r="I27" s="4"/>
      <c r="J27" s="10">
        <f>SUM(B27,D27,F27,H27)</f>
        <v>37.150000000000006</v>
      </c>
      <c r="K27" s="155"/>
    </row>
    <row r="28" spans="1:11" ht="12.75" customHeight="1">
      <c r="A28" s="3" t="s">
        <v>249</v>
      </c>
      <c r="B28" s="76">
        <v>9.4</v>
      </c>
      <c r="C28" s="4"/>
      <c r="D28" s="76">
        <v>8.35</v>
      </c>
      <c r="E28" s="4"/>
      <c r="F28" s="4">
        <v>12.45</v>
      </c>
      <c r="G28" s="4"/>
      <c r="H28" s="76">
        <v>9.7</v>
      </c>
      <c r="I28" s="4"/>
      <c r="J28" s="10">
        <f>SUM(B28,D28,F28,H28)</f>
        <v>39.9</v>
      </c>
      <c r="K28" s="155"/>
    </row>
    <row r="29" spans="1:11" ht="12.75" customHeight="1">
      <c r="A29" s="56" t="s">
        <v>134</v>
      </c>
      <c r="B29" s="10">
        <f>SUM(B25:B27)</f>
        <v>32.9</v>
      </c>
      <c r="C29" s="9"/>
      <c r="D29" s="10">
        <f>SUM(D25:D27)</f>
        <v>27.400000000000002</v>
      </c>
      <c r="E29" s="9"/>
      <c r="F29" s="10">
        <f>SUM(F25:F26,F28)</f>
        <v>35.4</v>
      </c>
      <c r="G29" s="9"/>
      <c r="H29" s="10">
        <f>SUM(H25:H27)</f>
        <v>31.849999999999998</v>
      </c>
      <c r="I29" s="9"/>
      <c r="J29" s="10">
        <f>SUM(B29,D29,F29,H29)</f>
        <v>127.54999999999998</v>
      </c>
      <c r="K29" s="156"/>
    </row>
    <row r="30" ht="12.75" customHeight="1"/>
    <row r="31" spans="1:11" ht="12.75" customHeight="1">
      <c r="A31" s="104" t="s">
        <v>250</v>
      </c>
      <c r="B31" s="2" t="s">
        <v>121</v>
      </c>
      <c r="C31" s="2" t="s">
        <v>115</v>
      </c>
      <c r="D31" s="2" t="s">
        <v>119</v>
      </c>
      <c r="E31" s="2" t="s">
        <v>115</v>
      </c>
      <c r="F31" s="2" t="s">
        <v>120</v>
      </c>
      <c r="G31" s="2" t="s">
        <v>115</v>
      </c>
      <c r="H31" s="2" t="s">
        <v>118</v>
      </c>
      <c r="I31" s="2" t="s">
        <v>115</v>
      </c>
      <c r="J31" s="2" t="s">
        <v>117</v>
      </c>
      <c r="K31" s="2" t="s">
        <v>10</v>
      </c>
    </row>
    <row r="32" spans="1:11" ht="12.75" customHeight="1">
      <c r="A32" s="3" t="s">
        <v>251</v>
      </c>
      <c r="B32" s="4">
        <v>12.15</v>
      </c>
      <c r="C32" s="4"/>
      <c r="D32" s="4">
        <v>12.45</v>
      </c>
      <c r="E32" s="4"/>
      <c r="F32" s="4">
        <v>13.1</v>
      </c>
      <c r="G32" s="4"/>
      <c r="H32" s="4">
        <v>12.1</v>
      </c>
      <c r="I32" s="4"/>
      <c r="J32" s="10">
        <f>SUM(B32,D32,F32,H32)</f>
        <v>49.800000000000004</v>
      </c>
      <c r="K32" s="154" t="s">
        <v>28</v>
      </c>
    </row>
    <row r="33" spans="1:11" ht="12.75" customHeight="1">
      <c r="A33" s="3" t="s">
        <v>252</v>
      </c>
      <c r="B33" s="4">
        <v>12.55</v>
      </c>
      <c r="C33" s="4"/>
      <c r="D33" s="4">
        <v>11.7</v>
      </c>
      <c r="E33" s="4"/>
      <c r="F33" s="4">
        <v>13.4</v>
      </c>
      <c r="G33" s="4"/>
      <c r="H33" s="4">
        <v>11.9</v>
      </c>
      <c r="I33" s="4"/>
      <c r="J33" s="10">
        <f>SUM(B33,D33,F33,H33)</f>
        <v>49.55</v>
      </c>
      <c r="K33" s="155"/>
    </row>
    <row r="34" spans="1:11" ht="12.75" customHeight="1">
      <c r="A34" s="3" t="s">
        <v>253</v>
      </c>
      <c r="B34" s="76">
        <v>9.55</v>
      </c>
      <c r="C34" s="4"/>
      <c r="D34" s="61">
        <v>12.2</v>
      </c>
      <c r="E34" s="4"/>
      <c r="F34" s="4">
        <v>13</v>
      </c>
      <c r="G34" s="4"/>
      <c r="H34" s="4">
        <v>12.5</v>
      </c>
      <c r="I34" s="4"/>
      <c r="J34" s="10">
        <f>SUM(B34,D34,F34,H34)</f>
        <v>47.25</v>
      </c>
      <c r="K34" s="155"/>
    </row>
    <row r="35" spans="1:11" ht="12.75" customHeight="1">
      <c r="A35" s="3" t="s">
        <v>254</v>
      </c>
      <c r="B35" s="4">
        <v>12.25</v>
      </c>
      <c r="C35" s="4"/>
      <c r="D35" s="76">
        <v>10.25</v>
      </c>
      <c r="E35" s="4"/>
      <c r="F35" s="76">
        <v>12.65</v>
      </c>
      <c r="G35" s="4"/>
      <c r="H35" s="76">
        <v>11.5</v>
      </c>
      <c r="I35" s="4"/>
      <c r="J35" s="10">
        <f>SUM(B35,D35,F35,H35)</f>
        <v>46.65</v>
      </c>
      <c r="K35" s="155"/>
    </row>
    <row r="36" spans="1:11" ht="12.75" customHeight="1">
      <c r="A36" s="56" t="s">
        <v>134</v>
      </c>
      <c r="B36" s="10">
        <f>SUM(B32,B33,B35)</f>
        <v>36.95</v>
      </c>
      <c r="C36" s="9"/>
      <c r="D36" s="10">
        <f>SUM(D32:D34)</f>
        <v>36.349999999999994</v>
      </c>
      <c r="E36" s="9"/>
      <c r="F36" s="10">
        <f>SUM(F32:F34)</f>
        <v>39.5</v>
      </c>
      <c r="G36" s="9"/>
      <c r="H36" s="10">
        <f>SUM(H32:H34)</f>
        <v>36.5</v>
      </c>
      <c r="I36" s="9"/>
      <c r="J36" s="10">
        <f>SUM(B36,D36,F36,H36)</f>
        <v>149.3</v>
      </c>
      <c r="K36" s="156"/>
    </row>
    <row r="37" spans="1:11" ht="12.75" customHeight="1">
      <c r="A37" s="58"/>
      <c r="B37" s="59"/>
      <c r="C37" s="60"/>
      <c r="D37" s="59"/>
      <c r="E37" s="60"/>
      <c r="F37" s="59"/>
      <c r="G37" s="60"/>
      <c r="H37" s="59"/>
      <c r="I37" s="60"/>
      <c r="J37" s="59"/>
      <c r="K37" s="93"/>
    </row>
    <row r="38" spans="2:10" ht="12.75">
      <c r="B38" s="153" t="s">
        <v>297</v>
      </c>
      <c r="C38" s="153"/>
      <c r="D38" s="153"/>
      <c r="E38" s="153"/>
      <c r="F38" s="153"/>
      <c r="G38" s="153"/>
      <c r="H38" s="153"/>
      <c r="I38" s="153"/>
      <c r="J38" s="153"/>
    </row>
    <row r="39" spans="1:11" ht="12.75">
      <c r="A39" s="122" t="s">
        <v>250</v>
      </c>
      <c r="B39" s="2" t="s">
        <v>121</v>
      </c>
      <c r="C39" s="2" t="s">
        <v>115</v>
      </c>
      <c r="D39" s="2" t="s">
        <v>119</v>
      </c>
      <c r="E39" s="2" t="s">
        <v>115</v>
      </c>
      <c r="F39" s="2" t="s">
        <v>120</v>
      </c>
      <c r="G39" s="2" t="s">
        <v>115</v>
      </c>
      <c r="H39" s="2" t="s">
        <v>118</v>
      </c>
      <c r="I39" s="2" t="s">
        <v>115</v>
      </c>
      <c r="J39" s="2" t="s">
        <v>117</v>
      </c>
      <c r="K39" s="2" t="s">
        <v>10</v>
      </c>
    </row>
    <row r="40" spans="1:11" ht="12.75">
      <c r="A40" s="3" t="s">
        <v>251</v>
      </c>
      <c r="B40" s="4">
        <v>12.55</v>
      </c>
      <c r="C40" s="4"/>
      <c r="D40" s="76">
        <v>11.5</v>
      </c>
      <c r="E40" s="4"/>
      <c r="F40" s="76">
        <v>11.93</v>
      </c>
      <c r="G40" s="4"/>
      <c r="H40" s="4">
        <v>13.26</v>
      </c>
      <c r="I40" s="4"/>
      <c r="J40" s="10">
        <f>SUM(B40,D40,F40,H40)</f>
        <v>49.24</v>
      </c>
      <c r="K40" s="154" t="s">
        <v>35</v>
      </c>
    </row>
    <row r="41" spans="1:11" ht="12.75">
      <c r="A41" s="3" t="s">
        <v>252</v>
      </c>
      <c r="B41" s="4">
        <v>12.6</v>
      </c>
      <c r="C41" s="4"/>
      <c r="D41" s="4">
        <v>11.55</v>
      </c>
      <c r="E41" s="4"/>
      <c r="F41" s="4">
        <v>12.96</v>
      </c>
      <c r="G41" s="4"/>
      <c r="H41" s="4">
        <v>12.76</v>
      </c>
      <c r="I41" s="4"/>
      <c r="J41" s="10">
        <f>SUM(B41,D41,F41,H41)</f>
        <v>49.87</v>
      </c>
      <c r="K41" s="155"/>
    </row>
    <row r="42" spans="1:11" ht="12.75">
      <c r="A42" s="3" t="s">
        <v>253</v>
      </c>
      <c r="B42" s="61">
        <v>12.7</v>
      </c>
      <c r="C42" s="4"/>
      <c r="D42" s="61">
        <v>12.1</v>
      </c>
      <c r="E42" s="4"/>
      <c r="F42" s="4">
        <v>12.7</v>
      </c>
      <c r="G42" s="4"/>
      <c r="H42" s="4">
        <v>12.8</v>
      </c>
      <c r="I42" s="4"/>
      <c r="J42" s="10">
        <f>SUM(B42,D42,F42,H42)</f>
        <v>50.3</v>
      </c>
      <c r="K42" s="155"/>
    </row>
    <row r="43" spans="1:11" ht="12.75">
      <c r="A43" s="3" t="s">
        <v>254</v>
      </c>
      <c r="B43" s="76">
        <v>12.5</v>
      </c>
      <c r="C43" s="4"/>
      <c r="D43" s="61">
        <v>11.7</v>
      </c>
      <c r="E43" s="4"/>
      <c r="F43" s="61">
        <v>12.06</v>
      </c>
      <c r="G43" s="4"/>
      <c r="H43" s="76">
        <v>12.5</v>
      </c>
      <c r="I43" s="4"/>
      <c r="J43" s="10">
        <f>SUM(B43,D43,F43,H43)</f>
        <v>48.76</v>
      </c>
      <c r="K43" s="155"/>
    </row>
    <row r="44" spans="1:11" ht="12.75">
      <c r="A44" s="56" t="s">
        <v>134</v>
      </c>
      <c r="B44" s="10">
        <f>SUM(B40:B42)</f>
        <v>37.849999999999994</v>
      </c>
      <c r="C44" s="9"/>
      <c r="D44" s="10">
        <f>SUM(D41:D43)</f>
        <v>35.349999999999994</v>
      </c>
      <c r="E44" s="9"/>
      <c r="F44" s="10">
        <f>SUM(F41,F42,F43)</f>
        <v>37.72</v>
      </c>
      <c r="G44" s="9"/>
      <c r="H44" s="10">
        <f>SUM(H40:H42)</f>
        <v>38.82</v>
      </c>
      <c r="I44" s="9"/>
      <c r="J44" s="10">
        <f>SUM(B44,D44,F44,H44)</f>
        <v>149.73999999999998</v>
      </c>
      <c r="K44" s="156"/>
    </row>
    <row r="46" spans="1:11" ht="12.75">
      <c r="A46" s="122" t="s">
        <v>230</v>
      </c>
      <c r="B46" s="2" t="s">
        <v>121</v>
      </c>
      <c r="C46" s="2" t="s">
        <v>115</v>
      </c>
      <c r="D46" s="2" t="s">
        <v>119</v>
      </c>
      <c r="E46" s="2" t="s">
        <v>115</v>
      </c>
      <c r="F46" s="2" t="s">
        <v>120</v>
      </c>
      <c r="G46" s="2" t="s">
        <v>115</v>
      </c>
      <c r="H46" s="2" t="s">
        <v>118</v>
      </c>
      <c r="I46" s="2" t="s">
        <v>115</v>
      </c>
      <c r="J46" s="2" t="s">
        <v>117</v>
      </c>
      <c r="K46" s="2" t="s">
        <v>10</v>
      </c>
    </row>
    <row r="47" spans="1:11" ht="12.75">
      <c r="A47" s="3" t="s">
        <v>235</v>
      </c>
      <c r="B47" s="61">
        <v>12.95</v>
      </c>
      <c r="C47" s="61"/>
      <c r="D47" s="123"/>
      <c r="E47" s="61"/>
      <c r="F47" s="76">
        <v>12.7</v>
      </c>
      <c r="G47" s="61"/>
      <c r="H47" s="61">
        <v>12.96</v>
      </c>
      <c r="I47" s="61"/>
      <c r="J47" s="10">
        <f>SUM(B47,D47,F47,H47)</f>
        <v>38.61</v>
      </c>
      <c r="K47" s="129" t="s">
        <v>32</v>
      </c>
    </row>
    <row r="48" spans="1:11" ht="12.75">
      <c r="A48" s="3" t="s">
        <v>255</v>
      </c>
      <c r="B48" s="61">
        <v>12.55</v>
      </c>
      <c r="C48" s="61"/>
      <c r="D48" s="76">
        <v>12.1</v>
      </c>
      <c r="E48" s="61"/>
      <c r="F48" s="61">
        <v>13.1</v>
      </c>
      <c r="G48" s="61"/>
      <c r="H48" s="61">
        <v>12.9</v>
      </c>
      <c r="I48" s="61"/>
      <c r="J48" s="10">
        <f>SUM(B48,D48,F48,H48)</f>
        <v>50.65</v>
      </c>
      <c r="K48" s="129"/>
    </row>
    <row r="49" spans="1:11" ht="12.75">
      <c r="A49" s="3" t="s">
        <v>236</v>
      </c>
      <c r="B49" s="61">
        <v>13.1</v>
      </c>
      <c r="C49" s="61"/>
      <c r="D49" s="61">
        <v>12.76</v>
      </c>
      <c r="E49" s="61"/>
      <c r="F49" s="61">
        <v>12.83</v>
      </c>
      <c r="G49" s="61"/>
      <c r="H49" s="61">
        <v>13</v>
      </c>
      <c r="I49" s="61"/>
      <c r="J49" s="10">
        <f>SUM(B49,D49,F49,H49)</f>
        <v>51.69</v>
      </c>
      <c r="K49" s="129"/>
    </row>
    <row r="50" spans="1:11" ht="12.75">
      <c r="A50" s="3" t="s">
        <v>237</v>
      </c>
      <c r="B50" s="76">
        <v>11.55</v>
      </c>
      <c r="C50" s="61"/>
      <c r="D50" s="61">
        <v>12.633</v>
      </c>
      <c r="E50" s="61"/>
      <c r="F50" s="123"/>
      <c r="G50" s="61"/>
      <c r="H50" s="76">
        <v>12.9</v>
      </c>
      <c r="I50" s="61"/>
      <c r="J50" s="10">
        <f>SUM(B50,D50,F50,H50)</f>
        <v>37.083</v>
      </c>
      <c r="K50" s="129"/>
    </row>
    <row r="51" spans="1:11" ht="12.75">
      <c r="A51" s="3" t="s">
        <v>238</v>
      </c>
      <c r="B51" s="123"/>
      <c r="C51" s="61"/>
      <c r="D51" s="61">
        <v>12.166</v>
      </c>
      <c r="E51" s="61"/>
      <c r="F51" s="61">
        <v>13.3</v>
      </c>
      <c r="G51" s="61"/>
      <c r="H51" s="123"/>
      <c r="I51" s="61"/>
      <c r="J51" s="10">
        <f>SUM(B51,D51,F51,H51)</f>
        <v>25.466</v>
      </c>
      <c r="K51" s="129"/>
    </row>
    <row r="52" spans="1:11" ht="12.75">
      <c r="A52" s="56" t="s">
        <v>134</v>
      </c>
      <c r="B52" s="10">
        <f>SUM(B47:B49)</f>
        <v>38.6</v>
      </c>
      <c r="C52" s="9"/>
      <c r="D52" s="10">
        <f>SUM(D49:D51)</f>
        <v>37.559</v>
      </c>
      <c r="E52" s="9"/>
      <c r="F52" s="10">
        <f>SUM(F48:F51)</f>
        <v>39.230000000000004</v>
      </c>
      <c r="G52" s="9"/>
      <c r="H52" s="10">
        <f>SUM(H47:H49)</f>
        <v>38.86</v>
      </c>
      <c r="I52" s="9"/>
      <c r="J52" s="10">
        <f>SUM(B52:H52)</f>
        <v>154.249</v>
      </c>
      <c r="K52" s="129"/>
    </row>
  </sheetData>
  <mergeCells count="9">
    <mergeCell ref="K40:K44"/>
    <mergeCell ref="K47:K52"/>
    <mergeCell ref="K32:K36"/>
    <mergeCell ref="B1:J1"/>
    <mergeCell ref="K4:K8"/>
    <mergeCell ref="K11:K15"/>
    <mergeCell ref="K18:K22"/>
    <mergeCell ref="K25:K29"/>
    <mergeCell ref="B38:J38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2007-06-16T09:47:34Z</cp:lastPrinted>
  <dcterms:created xsi:type="dcterms:W3CDTF">2006-10-28T08:21:53Z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